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'дод.7'!$A$1:$J$62</definedName>
  </definedNames>
  <calcPr fullCalcOnLoad="1"/>
</workbook>
</file>

<file path=xl/sharedStrings.xml><?xml version="1.0" encoding="utf-8"?>
<sst xmlns="http://schemas.openxmlformats.org/spreadsheetml/2006/main" count="117" uniqueCount="77">
  <si>
    <t>до рішення районної ради</t>
  </si>
  <si>
    <t>(код бюджету)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</si>
  <si>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</si>
  <si>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</si>
  <si>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</si>
  <si>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</si>
  <si>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</si>
  <si>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</si>
  <si>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</si>
  <si>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</si>
  <si>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</si>
  <si>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</si>
  <si>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</si>
  <si>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</si>
  <si>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</si>
  <si>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</si>
  <si>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</si>
  <si>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0443</t>
  </si>
  <si>
    <t>6000</t>
  </si>
  <si>
    <t>Житлово-комунальне господарство</t>
  </si>
  <si>
    <t>0216013</t>
  </si>
  <si>
    <t>6013</t>
  </si>
  <si>
    <t>0620</t>
  </si>
  <si>
    <t>Економічна діяльність</t>
  </si>
  <si>
    <t>0217310</t>
  </si>
  <si>
    <t>7310</t>
  </si>
  <si>
    <t>Будівництво об`єктів житлово-комунального господарства</t>
  </si>
  <si>
    <t>9000</t>
  </si>
  <si>
    <t>Міжбюджетні трансферти</t>
  </si>
  <si>
    <t>3719770</t>
  </si>
  <si>
    <t>9770</t>
  </si>
  <si>
    <t>0180</t>
  </si>
  <si>
    <t>Інші субвенції з місцевого бюджету</t>
  </si>
  <si>
    <t>3700000</t>
  </si>
  <si>
    <t>Фінансове управління районної державної адміністрації (головний розпорядник)</t>
  </si>
  <si>
    <t>3710000</t>
  </si>
  <si>
    <t>Фінансове управління районної державної адміністрації (відповідальний виконавець)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</si>
  <si>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</si>
  <si>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</si>
  <si>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УСЬОГО</t>
  </si>
  <si>
    <t>Керуючий справами виконавчого апарату районної ради</t>
  </si>
  <si>
    <t>Костянтин ФРОЛОВ</t>
  </si>
  <si>
    <t>(IV сесія VIIІ скликання)</t>
  </si>
  <si>
    <t xml:space="preserve">Розподіл витрат районного бюджету на реалізацію місцевих/регіональних програм у 2021 році  </t>
  </si>
  <si>
    <t>Додаток 4</t>
  </si>
  <si>
    <t>Питна вода Красноградського району на 2021-2025 роки</t>
  </si>
  <si>
    <t>Програма підтримки та розвитку вторинної (стаціонарної) медичної допомогт на території Красноградського району, що надається Комунольним некомерційним підприємством "Красноградська центральна районна лікарня" на 2021-2023 роки</t>
  </si>
  <si>
    <t>0490</t>
  </si>
  <si>
    <t>Будівництво та регіональний розвиток</t>
  </si>
  <si>
    <t>Реалізація інших заходів щодо соціально-економічного розвитку територій</t>
  </si>
  <si>
    <t>Програма розвитку місцевого самоврядування в Красноградському районі на 2021 - 2025 роки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</si>
  <si>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</si>
  <si>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</si>
  <si>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</si>
  <si>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</si>
  <si>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</si>
  <si>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</si>
  <si>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</si>
  <si>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селещної, сільської ради</t>
  </si>
  <si>
    <t>Програма економічного і соціального розвитку Красноградського району на 2020-2021 рік</t>
  </si>
  <si>
    <t>Програма висвітлення діяльності Красноградської районної державної адміністрації та Красноградської районної ради на 2020-2021 роки</t>
  </si>
  <si>
    <t>Програма висвітлення діяльності Красноградської районної державної адміністрації та Красноградської районної ради на 2020-2021 рік</t>
  </si>
  <si>
    <t xml:space="preserve">рішення сесії                  від 18 лютого 2021 року                № 70-VIІI     </t>
  </si>
  <si>
    <t>Рішення сесії  від 24грудня 2019 року               № 1223-VIІ</t>
  </si>
  <si>
    <t>Рішення сесії  від 24грудня 2019 року                № 1223-VIІ</t>
  </si>
  <si>
    <t>Рішення сесії  від 24 грудня    2020 року №1471-VIІI</t>
  </si>
  <si>
    <t>Рішення сесії  від 20 лютого 2020 року                № 1243-VIІ</t>
  </si>
  <si>
    <t xml:space="preserve">Рішення сесії від 24 грудня 2020 року          №50-VIІI </t>
  </si>
  <si>
    <t xml:space="preserve">в редакції рішення районної ради </t>
  </si>
  <si>
    <t>Забезпечення діяльності з виробництва, транспортування, постачання теплової енергії</t>
  </si>
  <si>
    <t>(VІ сесія VIIІ скликання)</t>
  </si>
  <si>
    <t>0217370</t>
  </si>
  <si>
    <t>0117370</t>
  </si>
  <si>
    <t>0216012</t>
  </si>
  <si>
    <t>Забезпечення діяльності водопровідно-каналізаційного господарства</t>
  </si>
  <si>
    <t>від 22 квітня 2021 року № 136-VIII</t>
  </si>
  <si>
    <t xml:space="preserve">від 18 лютого 2021 року № 103-VIІI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</si>
</sst>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Times New Roman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0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2" fillId="0" borderId="0" xfId="0" applyFont="1" applyFill="1" applyAlignment="1">
      <alignment/>
    </xf>
    <xf numFmtId="0" fontId="23" fillId="0" borderId="0" xfId="74" applyFont="1" applyFill="1" applyBorder="1" applyAlignment="1">
      <alignment horizontal="right"/>
      <protection/>
    </xf>
    <xf numFmtId="0" fontId="25" fillId="0" borderId="0" xfId="74" applyFont="1" applyFill="1" applyAlignment="1">
      <alignment horizontal="right"/>
      <protection/>
    </xf>
    <xf numFmtId="0" fontId="23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1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Alignment="1">
      <alignment horizontal="right"/>
    </xf>
    <xf numFmtId="0" fontId="23" fillId="25" borderId="11" xfId="0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172" fontId="23" fillId="25" borderId="11" xfId="68" applyNumberFormat="1" applyFont="1" applyFill="1" applyBorder="1" applyAlignment="1">
      <alignment horizontal="center" vertical="center" wrapText="1"/>
      <protection/>
    </xf>
    <xf numFmtId="1" fontId="23" fillId="25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0" xfId="0" applyFont="1" applyFill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vertical="top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 applyProtection="1">
      <alignment horizontal="center" vertical="center" wrapText="1"/>
      <protection/>
    </xf>
    <xf numFmtId="1" fontId="26" fillId="25" borderId="11" xfId="0" applyNumberFormat="1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2" fontId="27" fillId="25" borderId="11" xfId="0" applyNumberFormat="1" applyFont="1" applyFill="1" applyBorder="1" applyAlignment="1">
      <alignment horizontal="center" vertical="center" wrapText="1"/>
    </xf>
    <xf numFmtId="2" fontId="26" fillId="25" borderId="11" xfId="75" applyNumberFormat="1" applyFont="1" applyFill="1" applyBorder="1" applyAlignment="1">
      <alignment vertical="top" wrapText="1"/>
      <protection/>
    </xf>
    <xf numFmtId="0" fontId="23" fillId="25" borderId="11" xfId="0" applyNumberFormat="1" applyFont="1" applyFill="1" applyBorder="1" applyAlignment="1" applyProtection="1">
      <alignment horizontal="center" vertical="center" wrapText="1"/>
      <protection/>
    </xf>
    <xf numFmtId="4" fontId="26" fillId="25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center" vertical="center" wrapText="1"/>
    </xf>
    <xf numFmtId="4" fontId="23" fillId="25" borderId="11" xfId="0" applyNumberFormat="1" applyFont="1" applyFill="1" applyBorder="1" applyAlignment="1">
      <alignment vertical="center" wrapText="1"/>
    </xf>
    <xf numFmtId="172" fontId="27" fillId="25" borderId="11" xfId="68" applyNumberFormat="1" applyFont="1" applyFill="1" applyBorder="1" applyAlignment="1">
      <alignment horizontal="center" vertical="center" wrapText="1"/>
      <protection/>
    </xf>
    <xf numFmtId="2" fontId="26" fillId="25" borderId="11" xfId="80" applyNumberFormat="1" applyFont="1" applyFill="1" applyBorder="1" applyAlignment="1">
      <alignment vertical="top" wrapText="1"/>
      <protection/>
    </xf>
    <xf numFmtId="2" fontId="23" fillId="25" borderId="11" xfId="0" applyNumberFormat="1" applyFont="1" applyFill="1" applyBorder="1" applyAlignment="1">
      <alignment vertical="top" wrapText="1"/>
    </xf>
    <xf numFmtId="172" fontId="26" fillId="25" borderId="11" xfId="68" applyNumberFormat="1" applyFont="1" applyFill="1" applyBorder="1" applyAlignment="1">
      <alignment horizontal="center" vertical="center" wrapText="1"/>
      <protection/>
    </xf>
    <xf numFmtId="2" fontId="27" fillId="25" borderId="11" xfId="80" applyNumberFormat="1" applyFont="1" applyFill="1" applyBorder="1" applyAlignment="1">
      <alignment vertical="top" wrapText="1"/>
      <protection/>
    </xf>
    <xf numFmtId="49" fontId="27" fillId="25" borderId="11" xfId="80" applyNumberFormat="1" applyFont="1" applyFill="1" applyBorder="1" applyAlignment="1">
      <alignment horizontal="center" vertical="center" wrapText="1"/>
      <protection/>
    </xf>
    <xf numFmtId="4" fontId="23" fillId="25" borderId="11" xfId="79" applyNumberFormat="1" applyFont="1" applyFill="1" applyBorder="1" applyAlignment="1">
      <alignment vertical="top" wrapText="1"/>
      <protection/>
    </xf>
    <xf numFmtId="0" fontId="23" fillId="25" borderId="12" xfId="0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 wrapText="1"/>
    </xf>
    <xf numFmtId="1" fontId="26" fillId="25" borderId="12" xfId="0" applyNumberFormat="1" applyFont="1" applyFill="1" applyBorder="1" applyAlignment="1" applyProtection="1">
      <alignment horizontal="center" vertical="center" wrapText="1"/>
      <protection/>
    </xf>
    <xf numFmtId="2" fontId="27" fillId="25" borderId="13" xfId="80" applyNumberFormat="1" applyFont="1" applyFill="1" applyBorder="1" applyAlignment="1">
      <alignment vertical="top" wrapText="1"/>
      <protection/>
    </xf>
    <xf numFmtId="172" fontId="23" fillId="25" borderId="14" xfId="68" applyNumberFormat="1" applyFont="1" applyFill="1" applyBorder="1" applyAlignment="1">
      <alignment horizontal="center" vertical="center" wrapText="1"/>
      <protection/>
    </xf>
    <xf numFmtId="1" fontId="23" fillId="25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2" fillId="26" borderId="0" xfId="0" applyFont="1" applyFill="1" applyAlignment="1">
      <alignment/>
    </xf>
    <xf numFmtId="4" fontId="23" fillId="25" borderId="15" xfId="79" applyNumberFormat="1" applyFont="1" applyFill="1" applyBorder="1" applyAlignment="1">
      <alignment vertical="top" wrapText="1"/>
      <protection/>
    </xf>
    <xf numFmtId="0" fontId="26" fillId="25" borderId="16" xfId="0" applyFont="1" applyFill="1" applyBorder="1" applyAlignment="1">
      <alignment horizontal="center" wrapText="1"/>
    </xf>
    <xf numFmtId="1" fontId="26" fillId="25" borderId="17" xfId="0" applyNumberFormat="1" applyFont="1" applyFill="1" applyBorder="1" applyAlignment="1" applyProtection="1">
      <alignment horizontal="center" vertical="center" wrapText="1"/>
      <protection/>
    </xf>
    <xf numFmtId="172" fontId="23" fillId="25" borderId="17" xfId="68" applyNumberFormat="1" applyFont="1" applyFill="1" applyBorder="1" applyAlignment="1">
      <alignment horizontal="center" vertical="center" wrapText="1"/>
      <protection/>
    </xf>
    <xf numFmtId="0" fontId="23" fillId="25" borderId="18" xfId="0" applyFont="1" applyFill="1" applyBorder="1" applyAlignment="1">
      <alignment horizontal="center" vertical="center" wrapText="1"/>
    </xf>
    <xf numFmtId="172" fontId="23" fillId="25" borderId="19" xfId="68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6" fillId="25" borderId="16" xfId="68" applyNumberFormat="1" applyFont="1" applyFill="1" applyBorder="1" applyAlignment="1">
      <alignment horizontal="center" vertical="top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24" fillId="0" borderId="0" xfId="74" applyFont="1" applyFill="1" applyBorder="1" applyAlignment="1">
      <alignment horizontal="righ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0" xfId="0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Обычный 8" xfId="78"/>
    <cellStyle name="Обычный_дод.7" xfId="79"/>
    <cellStyle name="Обычный_Лист1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264"/>
  <sheetViews>
    <sheetView tabSelected="1" view="pageBreakPreview" zoomScale="70" zoomScaleNormal="80" zoomScaleSheetLayoutView="70" zoomScalePageLayoutView="0" workbookViewId="0" topLeftCell="A53">
      <selection activeCell="A62" sqref="A62:J62"/>
    </sheetView>
  </sheetViews>
  <sheetFormatPr defaultColWidth="9.16015625" defaultRowHeight="12.75"/>
  <cols>
    <col min="1" max="1" width="13.83203125" style="1" customWidth="1"/>
    <col min="2" max="2" width="14.33203125" style="1" customWidth="1"/>
    <col min="3" max="3" width="12" style="1" customWidth="1"/>
    <col min="4" max="4" width="60.66015625" style="1" customWidth="1"/>
    <col min="5" max="5" width="57.83203125" style="1" customWidth="1"/>
    <col min="6" max="6" width="19" style="1" customWidth="1"/>
    <col min="7" max="7" width="16.16015625" style="1" customWidth="1"/>
    <col min="8" max="8" width="15.66015625" style="1" customWidth="1"/>
    <col min="9" max="9" width="17.83203125" style="1" customWidth="1"/>
    <col min="10" max="10" width="16.16015625" style="1" customWidth="1"/>
    <col min="11" max="11" width="4.33203125" style="2" customWidth="1"/>
    <col min="12" max="16384" width="9.16015625" style="2" customWidth="1"/>
  </cols>
  <sheetData>
    <row r="1" spans="1:10" s="5" customFormat="1" ht="15.75">
      <c r="A1" s="3"/>
      <c r="B1" s="3"/>
      <c r="C1" s="4"/>
      <c r="D1" s="3"/>
      <c r="E1" s="77" t="s">
        <v>44</v>
      </c>
      <c r="F1" s="77"/>
      <c r="G1" s="77"/>
      <c r="H1" s="77"/>
      <c r="I1" s="77"/>
      <c r="J1" s="77"/>
    </row>
    <row r="2" spans="1:10" s="5" customFormat="1" ht="15.75">
      <c r="A2" s="3"/>
      <c r="B2" s="3"/>
      <c r="C2" s="4"/>
      <c r="D2" s="3"/>
      <c r="E2" s="77" t="s">
        <v>0</v>
      </c>
      <c r="F2" s="77"/>
      <c r="G2" s="77"/>
      <c r="H2" s="77"/>
      <c r="I2" s="77"/>
      <c r="J2" s="77"/>
    </row>
    <row r="3" spans="1:10" s="5" customFormat="1" ht="15.75" customHeight="1">
      <c r="A3" s="3"/>
      <c r="B3" s="3"/>
      <c r="C3" s="4"/>
      <c r="D3" s="3"/>
      <c r="E3" s="77" t="s">
        <v>76</v>
      </c>
      <c r="F3" s="77"/>
      <c r="G3" s="77"/>
      <c r="H3" s="77"/>
      <c r="I3" s="77"/>
      <c r="J3" s="77"/>
    </row>
    <row r="4" spans="1:10" s="5" customFormat="1" ht="15.75">
      <c r="A4" s="3"/>
      <c r="B4" s="3"/>
      <c r="C4" s="4"/>
      <c r="D4" s="3"/>
      <c r="E4" s="24"/>
      <c r="F4" s="25"/>
      <c r="G4" s="25"/>
      <c r="H4" s="25"/>
      <c r="I4" s="25"/>
      <c r="J4" s="25" t="s">
        <v>42</v>
      </c>
    </row>
    <row r="5" spans="1:10" s="5" customFormat="1" ht="15.75">
      <c r="A5" s="3"/>
      <c r="B5" s="3"/>
      <c r="C5" s="4"/>
      <c r="D5" s="3"/>
      <c r="E5" s="81" t="s">
        <v>68</v>
      </c>
      <c r="F5" s="81"/>
      <c r="G5" s="81"/>
      <c r="H5" s="81"/>
      <c r="I5" s="81"/>
      <c r="J5" s="81"/>
    </row>
    <row r="6" spans="1:10" s="5" customFormat="1" ht="15.75">
      <c r="A6" s="3"/>
      <c r="B6" s="3"/>
      <c r="C6" s="4"/>
      <c r="D6" s="3"/>
      <c r="E6" s="81" t="s">
        <v>75</v>
      </c>
      <c r="F6" s="81"/>
      <c r="G6" s="81"/>
      <c r="H6" s="81"/>
      <c r="I6" s="81"/>
      <c r="J6" s="81"/>
    </row>
    <row r="7" spans="1:10" s="5" customFormat="1" ht="15.75">
      <c r="A7" s="3"/>
      <c r="B7" s="3"/>
      <c r="C7" s="4"/>
      <c r="D7" s="3"/>
      <c r="E7" s="81" t="s">
        <v>70</v>
      </c>
      <c r="F7" s="81"/>
      <c r="G7" s="81"/>
      <c r="H7" s="81"/>
      <c r="I7" s="81"/>
      <c r="J7" s="81"/>
    </row>
    <row r="8" spans="1:10" s="5" customFormat="1" ht="12.75" customHeight="1">
      <c r="A8" s="3"/>
      <c r="B8" s="3"/>
      <c r="C8" s="4"/>
      <c r="D8" s="3"/>
      <c r="E8" s="6"/>
      <c r="F8" s="7"/>
      <c r="G8" s="7"/>
      <c r="H8" s="7"/>
      <c r="I8" s="7"/>
      <c r="J8" s="7"/>
    </row>
    <row r="9" spans="1:10" s="10" customFormat="1" ht="21" customHeight="1">
      <c r="A9" s="8"/>
      <c r="B9" s="82" t="s">
        <v>43</v>
      </c>
      <c r="C9" s="82"/>
      <c r="D9" s="82"/>
      <c r="E9" s="82"/>
      <c r="F9" s="82"/>
      <c r="G9" s="82"/>
      <c r="H9" s="82"/>
      <c r="I9" s="82"/>
      <c r="J9" s="82"/>
    </row>
    <row r="10" spans="1:10" s="10" customFormat="1" ht="15" customHeight="1">
      <c r="A10" s="78">
        <v>20317200000</v>
      </c>
      <c r="B10" s="78"/>
      <c r="C10" s="9"/>
      <c r="D10" s="9"/>
      <c r="E10" s="9"/>
      <c r="F10" s="9"/>
      <c r="G10" s="9"/>
      <c r="H10" s="9"/>
      <c r="I10" s="9"/>
      <c r="J10" s="9"/>
    </row>
    <row r="11" spans="1:10" s="10" customFormat="1" ht="15" customHeight="1">
      <c r="A11" s="79" t="s">
        <v>1</v>
      </c>
      <c r="B11" s="79"/>
      <c r="C11" s="9"/>
      <c r="D11" s="9"/>
      <c r="E11" s="9"/>
      <c r="F11" s="9"/>
      <c r="G11" s="9"/>
      <c r="H11" s="9"/>
      <c r="I11" s="9"/>
      <c r="J11" s="9"/>
    </row>
    <row r="12" spans="1:10" s="5" customFormat="1" ht="15.75">
      <c r="A12" s="11"/>
      <c r="B12" s="12"/>
      <c r="C12" s="12"/>
      <c r="D12" s="12"/>
      <c r="E12" s="13"/>
      <c r="F12" s="13"/>
      <c r="G12" s="13"/>
      <c r="H12" s="13"/>
      <c r="I12" s="11"/>
      <c r="J12" s="14" t="str">
        <f>'[1]дод. 1'!F4</f>
        <v>(грн)</v>
      </c>
    </row>
    <row r="13" spans="1:10" s="5" customFormat="1" ht="15.75" customHeight="1">
      <c r="A13" s="80" t="s">
        <v>2</v>
      </c>
      <c r="B13" s="80" t="s">
        <v>3</v>
      </c>
      <c r="C13" s="80" t="s">
        <v>4</v>
      </c>
      <c r="D13" s="84" t="s">
        <v>5</v>
      </c>
      <c r="E13" s="84" t="s">
        <v>6</v>
      </c>
      <c r="F13" s="86" t="s">
        <v>7</v>
      </c>
      <c r="G13" s="84" t="s">
        <v>8</v>
      </c>
      <c r="H13" s="84" t="s">
        <v>9</v>
      </c>
      <c r="I13" s="84" t="s">
        <v>10</v>
      </c>
      <c r="J13" s="84"/>
    </row>
    <row r="14" spans="1:10" s="10" customFormat="1" ht="147.75" customHeight="1">
      <c r="A14" s="80"/>
      <c r="B14" s="80"/>
      <c r="C14" s="80"/>
      <c r="D14" s="84"/>
      <c r="E14" s="84"/>
      <c r="F14" s="86"/>
      <c r="G14" s="84"/>
      <c r="H14" s="84"/>
      <c r="I14" s="15" t="s">
        <v>11</v>
      </c>
      <c r="J14" s="15" t="s">
        <v>12</v>
      </c>
    </row>
    <row r="15" spans="1:10" s="5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</row>
    <row r="16" spans="1:10" s="61" customFormat="1" ht="63">
      <c r="A16" s="60"/>
      <c r="B16" s="60"/>
      <c r="C16" s="60"/>
      <c r="D16" s="60"/>
      <c r="E16" s="76" t="s">
        <v>50</v>
      </c>
      <c r="F16" s="60" t="s">
        <v>62</v>
      </c>
      <c r="G16" s="16">
        <f aca="true" t="shared" si="0" ref="G16:H18">G17</f>
        <v>753290</v>
      </c>
      <c r="H16" s="74">
        <f t="shared" si="0"/>
        <v>753290</v>
      </c>
      <c r="I16" s="15"/>
      <c r="J16" s="15"/>
    </row>
    <row r="17" spans="1:10" s="5" customFormat="1" ht="31.5">
      <c r="A17" s="72" t="s">
        <v>53</v>
      </c>
      <c r="B17" s="62"/>
      <c r="C17" s="62"/>
      <c r="D17" s="18" t="s">
        <v>51</v>
      </c>
      <c r="E17" s="15"/>
      <c r="F17" s="15"/>
      <c r="G17" s="16">
        <f t="shared" si="0"/>
        <v>753290</v>
      </c>
      <c r="H17" s="74">
        <f t="shared" si="0"/>
        <v>753290</v>
      </c>
      <c r="I17" s="15"/>
      <c r="J17" s="15"/>
    </row>
    <row r="18" spans="1:10" s="5" customFormat="1" ht="31.5">
      <c r="A18" s="72" t="s">
        <v>54</v>
      </c>
      <c r="B18" s="62"/>
      <c r="C18" s="62"/>
      <c r="D18" s="18" t="s">
        <v>52</v>
      </c>
      <c r="E18" s="15"/>
      <c r="F18" s="15"/>
      <c r="G18" s="16">
        <f t="shared" si="0"/>
        <v>753290</v>
      </c>
      <c r="H18" s="74">
        <f t="shared" si="0"/>
        <v>753290</v>
      </c>
      <c r="I18" s="15"/>
      <c r="J18" s="15"/>
    </row>
    <row r="19" spans="1:10" s="5" customFormat="1" ht="78.75">
      <c r="A19" s="63" t="s">
        <v>55</v>
      </c>
      <c r="B19" s="63" t="s">
        <v>56</v>
      </c>
      <c r="C19" s="63" t="s">
        <v>57</v>
      </c>
      <c r="D19" s="64" t="s">
        <v>58</v>
      </c>
      <c r="E19" s="15"/>
      <c r="F19" s="15"/>
      <c r="G19" s="56">
        <f>H19+I19</f>
        <v>753290</v>
      </c>
      <c r="H19" s="15">
        <v>753290</v>
      </c>
      <c r="I19" s="15"/>
      <c r="J19" s="15"/>
    </row>
    <row r="20" spans="1:10" s="5" customFormat="1" ht="63">
      <c r="A20" s="63"/>
      <c r="B20" s="63"/>
      <c r="C20" s="63"/>
      <c r="D20" s="64"/>
      <c r="E20" s="35" t="s">
        <v>61</v>
      </c>
      <c r="F20" s="36" t="s">
        <v>63</v>
      </c>
      <c r="G20" s="56">
        <f>G23</f>
        <v>99800</v>
      </c>
      <c r="H20" s="59">
        <f>H23</f>
        <v>99800</v>
      </c>
      <c r="I20" s="15"/>
      <c r="J20" s="15"/>
    </row>
    <row r="21" spans="1:10" s="5" customFormat="1" ht="31.5">
      <c r="A21" s="72" t="s">
        <v>53</v>
      </c>
      <c r="B21" s="62"/>
      <c r="C21" s="62"/>
      <c r="D21" s="18" t="s">
        <v>51</v>
      </c>
      <c r="E21" s="15"/>
      <c r="F21" s="15"/>
      <c r="G21" s="16">
        <f aca="true" t="shared" si="1" ref="G21:H23">G22</f>
        <v>99800</v>
      </c>
      <c r="H21" s="74">
        <f t="shared" si="1"/>
        <v>99800</v>
      </c>
      <c r="I21" s="15"/>
      <c r="J21" s="15"/>
    </row>
    <row r="22" spans="1:10" s="5" customFormat="1" ht="31.5">
      <c r="A22" s="72" t="s">
        <v>54</v>
      </c>
      <c r="B22" s="62"/>
      <c r="C22" s="62"/>
      <c r="D22" s="18" t="s">
        <v>52</v>
      </c>
      <c r="E22" s="15"/>
      <c r="F22" s="15"/>
      <c r="G22" s="16">
        <f t="shared" si="1"/>
        <v>99800</v>
      </c>
      <c r="H22" s="74">
        <f t="shared" si="1"/>
        <v>99800</v>
      </c>
      <c r="I22" s="15"/>
      <c r="J22" s="15"/>
    </row>
    <row r="23" spans="1:10" s="30" customFormat="1" ht="21.75" customHeight="1">
      <c r="A23" s="26"/>
      <c r="B23" s="35">
        <v>7000</v>
      </c>
      <c r="C23" s="43"/>
      <c r="D23" s="44" t="s">
        <v>23</v>
      </c>
      <c r="E23" s="26"/>
      <c r="F23" s="42"/>
      <c r="G23" s="37">
        <f t="shared" si="1"/>
        <v>99800</v>
      </c>
      <c r="H23" s="29">
        <f t="shared" si="1"/>
        <v>99800</v>
      </c>
      <c r="I23" s="29"/>
      <c r="J23" s="29"/>
    </row>
    <row r="24" spans="1:10" s="30" customFormat="1" ht="24.75" customHeight="1">
      <c r="A24" s="33"/>
      <c r="B24" s="35">
        <v>7300</v>
      </c>
      <c r="C24" s="33"/>
      <c r="D24" s="44" t="s">
        <v>48</v>
      </c>
      <c r="E24" s="26"/>
      <c r="F24" s="42"/>
      <c r="G24" s="37">
        <f>H24+I24</f>
        <v>99800</v>
      </c>
      <c r="H24" s="29">
        <v>99800</v>
      </c>
      <c r="I24" s="29"/>
      <c r="J24" s="29"/>
    </row>
    <row r="25" spans="1:10" s="30" customFormat="1" ht="35.25" customHeight="1">
      <c r="A25" s="33" t="s">
        <v>72</v>
      </c>
      <c r="B25" s="26">
        <v>7370</v>
      </c>
      <c r="C25" s="33" t="s">
        <v>47</v>
      </c>
      <c r="D25" s="46" t="s">
        <v>49</v>
      </c>
      <c r="E25" s="26"/>
      <c r="F25" s="42"/>
      <c r="G25" s="56">
        <f>H25+I25</f>
        <v>99800</v>
      </c>
      <c r="H25" s="59">
        <v>99800</v>
      </c>
      <c r="I25" s="59"/>
      <c r="J25" s="59"/>
    </row>
    <row r="26" spans="1:10" s="30" customFormat="1" ht="63">
      <c r="A26" s="31"/>
      <c r="B26" s="32"/>
      <c r="C26" s="33"/>
      <c r="D26" s="34"/>
      <c r="E26" s="35" t="s">
        <v>60</v>
      </c>
      <c r="F26" s="36" t="s">
        <v>64</v>
      </c>
      <c r="G26" s="37">
        <f aca="true" t="shared" si="2" ref="G26:H29">G27</f>
        <v>159800</v>
      </c>
      <c r="H26" s="29">
        <f t="shared" si="2"/>
        <v>159800</v>
      </c>
      <c r="I26" s="29"/>
      <c r="J26" s="29"/>
    </row>
    <row r="27" spans="1:10" s="30" customFormat="1" ht="31.5">
      <c r="A27" s="38" t="s">
        <v>13</v>
      </c>
      <c r="B27" s="39"/>
      <c r="C27" s="40"/>
      <c r="D27" s="41" t="s">
        <v>14</v>
      </c>
      <c r="E27" s="26"/>
      <c r="F27" s="42"/>
      <c r="G27" s="37">
        <f t="shared" si="2"/>
        <v>159800</v>
      </c>
      <c r="H27" s="29">
        <f t="shared" si="2"/>
        <v>159800</v>
      </c>
      <c r="I27" s="29"/>
      <c r="J27" s="29"/>
    </row>
    <row r="28" spans="1:10" s="30" customFormat="1" ht="31.5">
      <c r="A28" s="39" t="s">
        <v>15</v>
      </c>
      <c r="B28" s="39"/>
      <c r="C28" s="40"/>
      <c r="D28" s="41" t="s">
        <v>16</v>
      </c>
      <c r="E28" s="26"/>
      <c r="F28" s="42"/>
      <c r="G28" s="37">
        <f>G29</f>
        <v>159800</v>
      </c>
      <c r="H28" s="29">
        <f>H29</f>
        <v>159800</v>
      </c>
      <c r="I28" s="29"/>
      <c r="J28" s="29"/>
    </row>
    <row r="29" spans="1:10" s="30" customFormat="1" ht="21.75" customHeight="1">
      <c r="A29" s="26"/>
      <c r="B29" s="35">
        <v>7000</v>
      </c>
      <c r="C29" s="43"/>
      <c r="D29" s="44" t="s">
        <v>23</v>
      </c>
      <c r="E29" s="26"/>
      <c r="F29" s="42"/>
      <c r="G29" s="37">
        <f t="shared" si="2"/>
        <v>159800</v>
      </c>
      <c r="H29" s="29">
        <f t="shared" si="2"/>
        <v>159800</v>
      </c>
      <c r="I29" s="29"/>
      <c r="J29" s="29"/>
    </row>
    <row r="30" spans="2:10" s="30" customFormat="1" ht="24.75" customHeight="1">
      <c r="B30" s="35">
        <v>7300</v>
      </c>
      <c r="C30" s="73"/>
      <c r="D30" s="44" t="s">
        <v>48</v>
      </c>
      <c r="E30" s="26"/>
      <c r="F30" s="42"/>
      <c r="G30" s="37">
        <f>H30+I30</f>
        <v>159800</v>
      </c>
      <c r="H30" s="29">
        <f>H31</f>
        <v>159800</v>
      </c>
      <c r="I30" s="29"/>
      <c r="J30" s="29"/>
    </row>
    <row r="31" spans="1:10" s="30" customFormat="1" ht="35.25" customHeight="1">
      <c r="A31" s="33" t="s">
        <v>71</v>
      </c>
      <c r="B31" s="26">
        <v>7370</v>
      </c>
      <c r="C31" s="33" t="s">
        <v>47</v>
      </c>
      <c r="D31" s="46" t="s">
        <v>49</v>
      </c>
      <c r="E31" s="26"/>
      <c r="F31" s="42"/>
      <c r="G31" s="56">
        <f>H31+I31</f>
        <v>159800</v>
      </c>
      <c r="H31" s="59">
        <v>159800</v>
      </c>
      <c r="I31" s="59"/>
      <c r="J31" s="59"/>
    </row>
    <row r="32" spans="1:10" s="30" customFormat="1" ht="63">
      <c r="A32" s="31"/>
      <c r="B32" s="32"/>
      <c r="C32" s="33"/>
      <c r="D32" s="34"/>
      <c r="E32" s="47" t="s">
        <v>45</v>
      </c>
      <c r="F32" s="36" t="s">
        <v>65</v>
      </c>
      <c r="G32" s="37">
        <f>H32+I32</f>
        <v>4522924</v>
      </c>
      <c r="H32" s="29">
        <f aca="true" t="shared" si="3" ref="G32:H35">H33</f>
        <v>450000</v>
      </c>
      <c r="I32" s="59">
        <f aca="true" t="shared" si="4" ref="I32:J35">I33</f>
        <v>4072924</v>
      </c>
      <c r="J32" s="59">
        <f t="shared" si="4"/>
        <v>4072924</v>
      </c>
    </row>
    <row r="33" spans="1:10" s="30" customFormat="1" ht="31.5">
      <c r="A33" s="38" t="s">
        <v>13</v>
      </c>
      <c r="B33" s="39"/>
      <c r="C33" s="40"/>
      <c r="D33" s="41" t="s">
        <v>14</v>
      </c>
      <c r="E33" s="47"/>
      <c r="F33" s="36"/>
      <c r="G33" s="37">
        <f t="shared" si="3"/>
        <v>4522924</v>
      </c>
      <c r="H33" s="29">
        <f t="shared" si="3"/>
        <v>450000</v>
      </c>
      <c r="I33" s="29">
        <f t="shared" si="4"/>
        <v>4072924</v>
      </c>
      <c r="J33" s="29">
        <f t="shared" si="4"/>
        <v>4072924</v>
      </c>
    </row>
    <row r="34" spans="1:10" s="30" customFormat="1" ht="31.5">
      <c r="A34" s="39" t="s">
        <v>15</v>
      </c>
      <c r="B34" s="39"/>
      <c r="C34" s="40"/>
      <c r="D34" s="41" t="s">
        <v>16</v>
      </c>
      <c r="E34" s="47"/>
      <c r="F34" s="36"/>
      <c r="G34" s="37">
        <f>G35+G37</f>
        <v>4522924</v>
      </c>
      <c r="H34" s="29">
        <f t="shared" si="3"/>
        <v>450000</v>
      </c>
      <c r="I34" s="29">
        <f>I35+I37</f>
        <v>4072924</v>
      </c>
      <c r="J34" s="29">
        <f>J35+J37</f>
        <v>4072924</v>
      </c>
    </row>
    <row r="35" spans="1:10" s="30" customFormat="1" ht="15.75">
      <c r="A35" s="31"/>
      <c r="B35" s="39" t="s">
        <v>18</v>
      </c>
      <c r="C35" s="32"/>
      <c r="D35" s="48" t="s">
        <v>19</v>
      </c>
      <c r="E35" s="47"/>
      <c r="F35" s="36"/>
      <c r="G35" s="37">
        <f>G36</f>
        <v>896100</v>
      </c>
      <c r="H35" s="29">
        <f t="shared" si="3"/>
        <v>450000</v>
      </c>
      <c r="I35" s="29">
        <f t="shared" si="4"/>
        <v>446100</v>
      </c>
      <c r="J35" s="29">
        <f t="shared" si="4"/>
        <v>446100</v>
      </c>
    </row>
    <row r="36" spans="1:10" s="30" customFormat="1" ht="36" customHeight="1">
      <c r="A36" s="26" t="s">
        <v>20</v>
      </c>
      <c r="B36" s="26" t="s">
        <v>21</v>
      </c>
      <c r="C36" s="27" t="s">
        <v>22</v>
      </c>
      <c r="D36" s="49" t="s">
        <v>74</v>
      </c>
      <c r="E36" s="26"/>
      <c r="F36" s="42"/>
      <c r="G36" s="37">
        <f>H36+I36</f>
        <v>896100</v>
      </c>
      <c r="H36" s="29">
        <v>450000</v>
      </c>
      <c r="I36" s="29">
        <v>446100</v>
      </c>
      <c r="J36" s="29">
        <v>446100</v>
      </c>
    </row>
    <row r="37" spans="1:10" s="30" customFormat="1" ht="18" customHeight="1">
      <c r="A37" s="26"/>
      <c r="B37" s="35">
        <v>7000</v>
      </c>
      <c r="C37" s="43"/>
      <c r="D37" s="44" t="s">
        <v>23</v>
      </c>
      <c r="E37" s="26"/>
      <c r="F37" s="42"/>
      <c r="G37" s="37">
        <f>G38</f>
        <v>3626824</v>
      </c>
      <c r="H37" s="29"/>
      <c r="I37" s="29">
        <f>I38</f>
        <v>3626824</v>
      </c>
      <c r="J37" s="29">
        <f>J38</f>
        <v>3626824</v>
      </c>
    </row>
    <row r="38" spans="1:10" s="30" customFormat="1" ht="33" customHeight="1">
      <c r="A38" s="26" t="s">
        <v>24</v>
      </c>
      <c r="B38" s="26" t="s">
        <v>25</v>
      </c>
      <c r="C38" s="45" t="s">
        <v>17</v>
      </c>
      <c r="D38" s="46" t="s">
        <v>26</v>
      </c>
      <c r="E38" s="26"/>
      <c r="F38" s="42"/>
      <c r="G38" s="37">
        <f>H38+I38</f>
        <v>3626824</v>
      </c>
      <c r="H38" s="29"/>
      <c r="I38" s="29">
        <v>3626824</v>
      </c>
      <c r="J38" s="29">
        <f>I38</f>
        <v>3626824</v>
      </c>
    </row>
    <row r="39" spans="1:10" s="30" customFormat="1" ht="61.5" customHeight="1">
      <c r="A39" s="26"/>
      <c r="B39" s="26"/>
      <c r="C39" s="45"/>
      <c r="D39" s="46"/>
      <c r="E39" s="35" t="s">
        <v>59</v>
      </c>
      <c r="F39" s="50" t="s">
        <v>66</v>
      </c>
      <c r="G39" s="56">
        <f aca="true" t="shared" si="5" ref="G39:H43">G40</f>
        <v>2324409</v>
      </c>
      <c r="H39" s="59">
        <f t="shared" si="5"/>
        <v>2138409</v>
      </c>
      <c r="I39" s="59">
        <f>I40</f>
        <v>186000</v>
      </c>
      <c r="J39" s="59">
        <f>I39</f>
        <v>186000</v>
      </c>
    </row>
    <row r="40" spans="1:10" s="30" customFormat="1" ht="33" customHeight="1">
      <c r="A40" s="38" t="s">
        <v>13</v>
      </c>
      <c r="B40" s="39"/>
      <c r="C40" s="40"/>
      <c r="D40" s="41" t="s">
        <v>14</v>
      </c>
      <c r="E40" s="26"/>
      <c r="F40" s="42"/>
      <c r="G40" s="56">
        <f t="shared" si="5"/>
        <v>2324409</v>
      </c>
      <c r="H40" s="59">
        <f t="shared" si="5"/>
        <v>2138409</v>
      </c>
      <c r="I40" s="59">
        <f>I41</f>
        <v>186000</v>
      </c>
      <c r="J40" s="59">
        <f>I40</f>
        <v>186000</v>
      </c>
    </row>
    <row r="41" spans="1:10" s="30" customFormat="1" ht="33" customHeight="1">
      <c r="A41" s="39" t="s">
        <v>15</v>
      </c>
      <c r="B41" s="39"/>
      <c r="C41" s="40"/>
      <c r="D41" s="41" t="s">
        <v>16</v>
      </c>
      <c r="E41" s="26"/>
      <c r="F41" s="42"/>
      <c r="G41" s="56">
        <f>G42+G45</f>
        <v>2324409</v>
      </c>
      <c r="H41" s="59">
        <f>H42+H45</f>
        <v>2138409</v>
      </c>
      <c r="I41" s="59">
        <f>I45</f>
        <v>186000</v>
      </c>
      <c r="J41" s="59">
        <f>I41</f>
        <v>186000</v>
      </c>
    </row>
    <row r="42" spans="1:10" s="30" customFormat="1" ht="33" customHeight="1">
      <c r="A42" s="26"/>
      <c r="B42" s="35">
        <v>7000</v>
      </c>
      <c r="C42" s="43"/>
      <c r="D42" s="44" t="s">
        <v>23</v>
      </c>
      <c r="E42" s="26"/>
      <c r="F42" s="42"/>
      <c r="G42" s="56">
        <f t="shared" si="5"/>
        <v>1049409</v>
      </c>
      <c r="H42" s="59">
        <f t="shared" si="5"/>
        <v>1049409</v>
      </c>
      <c r="I42" s="59"/>
      <c r="J42" s="59"/>
    </row>
    <row r="43" spans="1:10" s="30" customFormat="1" ht="33" customHeight="1">
      <c r="A43" s="35" t="s">
        <v>24</v>
      </c>
      <c r="B43" s="35">
        <v>7300</v>
      </c>
      <c r="C43" s="33"/>
      <c r="D43" s="44" t="s">
        <v>48</v>
      </c>
      <c r="E43" s="26"/>
      <c r="F43" s="42"/>
      <c r="G43" s="56">
        <f t="shared" si="5"/>
        <v>1049409</v>
      </c>
      <c r="H43" s="59">
        <f t="shared" si="5"/>
        <v>1049409</v>
      </c>
      <c r="I43" s="59"/>
      <c r="J43" s="59"/>
    </row>
    <row r="44" spans="1:10" s="30" customFormat="1" ht="33" customHeight="1">
      <c r="A44" s="33" t="s">
        <v>71</v>
      </c>
      <c r="B44" s="26">
        <v>7370</v>
      </c>
      <c r="C44" s="33" t="s">
        <v>47</v>
      </c>
      <c r="D44" s="46" t="s">
        <v>49</v>
      </c>
      <c r="E44" s="26"/>
      <c r="F44" s="42"/>
      <c r="G44" s="56">
        <f>H44+I44</f>
        <v>1049409</v>
      </c>
      <c r="H44" s="59">
        <v>1049409</v>
      </c>
      <c r="I44" s="59"/>
      <c r="J44" s="59"/>
    </row>
    <row r="45" spans="1:10" s="30" customFormat="1" ht="15.75">
      <c r="A45" s="31"/>
      <c r="B45" s="39" t="s">
        <v>18</v>
      </c>
      <c r="C45" s="32"/>
      <c r="D45" s="48" t="s">
        <v>19</v>
      </c>
      <c r="E45" s="47"/>
      <c r="F45" s="36"/>
      <c r="G45" s="37">
        <f>G46</f>
        <v>1275000</v>
      </c>
      <c r="H45" s="29">
        <f>H46</f>
        <v>1089000</v>
      </c>
      <c r="I45" s="29">
        <f>I46</f>
        <v>186000</v>
      </c>
      <c r="J45" s="29">
        <f>I45</f>
        <v>186000</v>
      </c>
    </row>
    <row r="46" spans="1:10" s="30" customFormat="1" ht="48" customHeight="1">
      <c r="A46" s="33" t="s">
        <v>73</v>
      </c>
      <c r="B46" s="26">
        <v>6012</v>
      </c>
      <c r="C46" s="33" t="s">
        <v>22</v>
      </c>
      <c r="D46" s="49" t="s">
        <v>69</v>
      </c>
      <c r="E46" s="26"/>
      <c r="F46" s="42"/>
      <c r="G46" s="37">
        <f>H46+I46</f>
        <v>1275000</v>
      </c>
      <c r="H46" s="29">
        <v>1089000</v>
      </c>
      <c r="I46" s="29">
        <v>186000</v>
      </c>
      <c r="J46" s="29">
        <f>I46</f>
        <v>186000</v>
      </c>
    </row>
    <row r="47" spans="1:10" s="30" customFormat="1" ht="63">
      <c r="A47" s="26"/>
      <c r="B47" s="26"/>
      <c r="C47" s="27"/>
      <c r="D47" s="49"/>
      <c r="E47" s="35" t="s">
        <v>59</v>
      </c>
      <c r="F47" s="50" t="s">
        <v>66</v>
      </c>
      <c r="G47" s="56">
        <f aca="true" t="shared" si="6" ref="G47:H49">G48</f>
        <v>6988208</v>
      </c>
      <c r="H47" s="59">
        <f t="shared" si="6"/>
        <v>4018457</v>
      </c>
      <c r="I47" s="59">
        <f aca="true" t="shared" si="7" ref="I47:J50">I48</f>
        <v>2969751</v>
      </c>
      <c r="J47" s="59">
        <f t="shared" si="7"/>
        <v>2919951</v>
      </c>
    </row>
    <row r="48" spans="1:10" s="30" customFormat="1" ht="31.5">
      <c r="A48" s="38" t="s">
        <v>33</v>
      </c>
      <c r="B48" s="38"/>
      <c r="C48" s="40"/>
      <c r="D48" s="51" t="s">
        <v>34</v>
      </c>
      <c r="E48" s="26"/>
      <c r="F48" s="28"/>
      <c r="G48" s="37">
        <f t="shared" si="6"/>
        <v>6988208</v>
      </c>
      <c r="H48" s="29">
        <f t="shared" si="6"/>
        <v>4018457</v>
      </c>
      <c r="I48" s="29">
        <f t="shared" si="7"/>
        <v>2969751</v>
      </c>
      <c r="J48" s="29">
        <f t="shared" si="7"/>
        <v>2919951</v>
      </c>
    </row>
    <row r="49" spans="1:10" s="30" customFormat="1" ht="31.5">
      <c r="A49" s="38" t="s">
        <v>35</v>
      </c>
      <c r="B49" s="38"/>
      <c r="C49" s="40"/>
      <c r="D49" s="51" t="s">
        <v>36</v>
      </c>
      <c r="E49" s="26"/>
      <c r="F49" s="28"/>
      <c r="G49" s="37">
        <f t="shared" si="6"/>
        <v>6988208</v>
      </c>
      <c r="H49" s="29">
        <f t="shared" si="6"/>
        <v>4018457</v>
      </c>
      <c r="I49" s="29">
        <f t="shared" si="7"/>
        <v>2969751</v>
      </c>
      <c r="J49" s="29">
        <f t="shared" si="7"/>
        <v>2919951</v>
      </c>
    </row>
    <row r="50" spans="1:10" s="30" customFormat="1" ht="15.75">
      <c r="A50" s="26"/>
      <c r="B50" s="52" t="s">
        <v>27</v>
      </c>
      <c r="C50" s="52"/>
      <c r="D50" s="51" t="s">
        <v>28</v>
      </c>
      <c r="E50" s="26"/>
      <c r="F50" s="28"/>
      <c r="G50" s="37">
        <f>G51+G53</f>
        <v>6988208</v>
      </c>
      <c r="H50" s="29">
        <f>H53+H51</f>
        <v>4018457</v>
      </c>
      <c r="I50" s="29">
        <f t="shared" si="7"/>
        <v>2969751</v>
      </c>
      <c r="J50" s="29">
        <f t="shared" si="7"/>
        <v>2919951</v>
      </c>
    </row>
    <row r="51" spans="1:10" s="30" customFormat="1" ht="15.75">
      <c r="A51" s="26" t="s">
        <v>29</v>
      </c>
      <c r="B51" s="26" t="s">
        <v>30</v>
      </c>
      <c r="C51" s="27" t="s">
        <v>31</v>
      </c>
      <c r="D51" s="49" t="s">
        <v>32</v>
      </c>
      <c r="E51" s="26"/>
      <c r="F51" s="28"/>
      <c r="G51" s="37">
        <f>H51+I51</f>
        <v>3982617</v>
      </c>
      <c r="H51" s="29">
        <v>1012866</v>
      </c>
      <c r="I51" s="29">
        <v>2969751</v>
      </c>
      <c r="J51" s="29">
        <v>2919951</v>
      </c>
    </row>
    <row r="52" spans="1:10" s="30" customFormat="1" ht="81" customHeight="1" hidden="1">
      <c r="A52" s="26">
        <v>3719540</v>
      </c>
      <c r="B52" s="26">
        <v>9540</v>
      </c>
      <c r="C52" s="33" t="s">
        <v>31</v>
      </c>
      <c r="D52" s="53" t="s">
        <v>38</v>
      </c>
      <c r="E52" s="26"/>
      <c r="F52" s="28"/>
      <c r="G52" s="37">
        <f>H52+I52</f>
        <v>0</v>
      </c>
      <c r="H52" s="29"/>
      <c r="I52" s="29"/>
      <c r="J52" s="29"/>
    </row>
    <row r="53" spans="1:10" s="30" customFormat="1" ht="51.75" customHeight="1">
      <c r="A53" s="54">
        <v>3719800</v>
      </c>
      <c r="B53" s="54">
        <v>9800</v>
      </c>
      <c r="C53" s="55" t="s">
        <v>31</v>
      </c>
      <c r="D53" s="49" t="s">
        <v>37</v>
      </c>
      <c r="E53" s="70"/>
      <c r="F53" s="71"/>
      <c r="G53" s="37">
        <f>H53+I53</f>
        <v>3005591</v>
      </c>
      <c r="H53" s="59">
        <v>3005591</v>
      </c>
      <c r="I53" s="59"/>
      <c r="J53" s="59"/>
    </row>
    <row r="54" spans="1:10" s="65" customFormat="1" ht="94.5">
      <c r="A54" s="54"/>
      <c r="B54" s="54"/>
      <c r="C54" s="55"/>
      <c r="D54" s="66"/>
      <c r="E54" s="67" t="s">
        <v>46</v>
      </c>
      <c r="F54" s="75" t="s">
        <v>67</v>
      </c>
      <c r="G54" s="68">
        <f>G55</f>
        <v>6459409</v>
      </c>
      <c r="H54" s="59">
        <f aca="true" t="shared" si="8" ref="G54:H57">H55</f>
        <v>498473</v>
      </c>
      <c r="I54" s="59">
        <f aca="true" t="shared" si="9" ref="I54:J57">I55</f>
        <v>5960936</v>
      </c>
      <c r="J54" s="59">
        <f t="shared" si="9"/>
        <v>5960936</v>
      </c>
    </row>
    <row r="55" spans="1:10" s="65" customFormat="1" ht="31.5">
      <c r="A55" s="38" t="s">
        <v>33</v>
      </c>
      <c r="B55" s="38"/>
      <c r="C55" s="40"/>
      <c r="D55" s="57" t="s">
        <v>34</v>
      </c>
      <c r="E55" s="54"/>
      <c r="F55" s="69"/>
      <c r="G55" s="37">
        <f>G56</f>
        <v>6459409</v>
      </c>
      <c r="H55" s="29">
        <f>H56</f>
        <v>498473</v>
      </c>
      <c r="I55" s="29">
        <f t="shared" si="9"/>
        <v>5960936</v>
      </c>
      <c r="J55" s="29">
        <f t="shared" si="9"/>
        <v>5960936</v>
      </c>
    </row>
    <row r="56" spans="1:10" s="65" customFormat="1" ht="31.5">
      <c r="A56" s="38" t="s">
        <v>35</v>
      </c>
      <c r="B56" s="38"/>
      <c r="C56" s="40"/>
      <c r="D56" s="57" t="s">
        <v>36</v>
      </c>
      <c r="E56" s="26"/>
      <c r="F56" s="58"/>
      <c r="G56" s="37">
        <f t="shared" si="8"/>
        <v>6459409</v>
      </c>
      <c r="H56" s="29">
        <f t="shared" si="8"/>
        <v>498473</v>
      </c>
      <c r="I56" s="29">
        <f t="shared" si="9"/>
        <v>5960936</v>
      </c>
      <c r="J56" s="29">
        <f t="shared" si="9"/>
        <v>5960936</v>
      </c>
    </row>
    <row r="57" spans="1:10" s="65" customFormat="1" ht="15.75">
      <c r="A57" s="26"/>
      <c r="B57" s="52" t="s">
        <v>27</v>
      </c>
      <c r="C57" s="52"/>
      <c r="D57" s="57" t="s">
        <v>28</v>
      </c>
      <c r="E57" s="26"/>
      <c r="F57" s="58"/>
      <c r="G57" s="37">
        <f t="shared" si="8"/>
        <v>6459409</v>
      </c>
      <c r="H57" s="29">
        <f t="shared" si="8"/>
        <v>498473</v>
      </c>
      <c r="I57" s="29">
        <f t="shared" si="9"/>
        <v>5960936</v>
      </c>
      <c r="J57" s="29">
        <f t="shared" si="9"/>
        <v>5960936</v>
      </c>
    </row>
    <row r="58" spans="1:10" s="65" customFormat="1" ht="15.75">
      <c r="A58" s="26" t="s">
        <v>29</v>
      </c>
      <c r="B58" s="26" t="s">
        <v>30</v>
      </c>
      <c r="C58" s="33" t="s">
        <v>31</v>
      </c>
      <c r="D58" s="49" t="s">
        <v>32</v>
      </c>
      <c r="E58" s="26"/>
      <c r="F58" s="58"/>
      <c r="G58" s="37">
        <f>H58+I58</f>
        <v>6459409</v>
      </c>
      <c r="H58" s="29">
        <v>498473</v>
      </c>
      <c r="I58" s="29">
        <v>5960936</v>
      </c>
      <c r="J58" s="29">
        <v>5960936</v>
      </c>
    </row>
    <row r="59" spans="1:10" s="5" customFormat="1" ht="15.75">
      <c r="A59" s="15"/>
      <c r="B59" s="15"/>
      <c r="C59" s="15"/>
      <c r="D59" s="18" t="s">
        <v>39</v>
      </c>
      <c r="E59" s="15"/>
      <c r="F59" s="15"/>
      <c r="G59" s="16">
        <f>G16+G20+G26+G32+G39+G47+G54</f>
        <v>21307840</v>
      </c>
      <c r="H59" s="16">
        <f>H16+H20+H26+H32+H39+H47+H54</f>
        <v>8118229</v>
      </c>
      <c r="I59" s="16">
        <f>I16+I20+I26+I32+I39+I47+I54</f>
        <v>13189611</v>
      </c>
      <c r="J59" s="16">
        <f>J16+J20+J26+J32+J39+J47+J54</f>
        <v>13139811</v>
      </c>
    </row>
    <row r="60" spans="1:10" s="19" customFormat="1" ht="18.75" customHeight="1">
      <c r="A60" s="17" t="s">
        <v>40</v>
      </c>
      <c r="B60" s="17"/>
      <c r="C60" s="17"/>
      <c r="D60" s="3"/>
      <c r="E60" s="3"/>
      <c r="F60" s="3"/>
      <c r="G60" s="3"/>
      <c r="H60" s="17"/>
      <c r="I60" s="85" t="s">
        <v>41</v>
      </c>
      <c r="J60" s="85"/>
    </row>
    <row r="61" spans="1:19" s="5" customFormat="1" ht="10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18" s="5" customFormat="1" ht="81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22"/>
      <c r="L62" s="22"/>
      <c r="M62" s="22"/>
      <c r="N62" s="22"/>
      <c r="O62" s="22"/>
      <c r="P62" s="22"/>
      <c r="Q62" s="22"/>
      <c r="R62" s="22"/>
    </row>
    <row r="63" spans="1:10" s="5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s="5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s="5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s="5" customFormat="1" ht="12.75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s="5" customFormat="1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s="5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s="5" customFormat="1" ht="12.7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s="5" customFormat="1" ht="12.7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s="5" customFormat="1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s="5" customFormat="1" ht="12.75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s="5" customFormat="1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s="5" customFormat="1" ht="12.75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s="5" customFormat="1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s="5" customFormat="1" ht="12.75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s="5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s="5" customFormat="1" ht="12.75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s="5" customFormat="1" ht="12.75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s="5" customFormat="1" ht="12.75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s="5" customFormat="1" ht="12.75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s="5" customFormat="1" ht="12.75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s="5" customFormat="1" ht="12.75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s="5" customFormat="1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s="5" customFormat="1" ht="12.75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s="5" customFormat="1" ht="12.75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s="5" customFormat="1" ht="12.75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s="5" customFormat="1" ht="12.75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s="5" customFormat="1" ht="12.75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s="5" customFormat="1" ht="12.75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s="5" customFormat="1" ht="12.75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s="5" customFormat="1" ht="12.75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s="5" customFormat="1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s="5" customFormat="1" ht="12.75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s="5" customFormat="1" ht="12.75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s="5" customFormat="1" ht="12.75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s="5" customFormat="1" ht="12.75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s="5" customFormat="1" ht="12.75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s="5" customFormat="1" ht="12.75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5" customFormat="1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s="5" customFormat="1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s="5" customFormat="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s="5" customFormat="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s="5" customFormat="1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s="5" customFormat="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s="5" customFormat="1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s="5" customFormat="1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s="5" customFormat="1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s="5" customFormat="1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s="5" customFormat="1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s="5" customFormat="1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s="5" customFormat="1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s="5" customFormat="1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s="5" customFormat="1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s="5" customFormat="1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s="5" customFormat="1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s="5" customFormat="1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s="5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s="5" customFormat="1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s="5" customFormat="1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s="5" customFormat="1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s="5" customFormat="1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s="5" customFormat="1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s="5" customFormat="1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s="5" customFormat="1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s="5" customFormat="1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s="5" customFormat="1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s="5" customFormat="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s="5" customFormat="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s="5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s="5" customFormat="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s="5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s="5" customFormat="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s="5" customFormat="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s="5" customFormat="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s="5" customFormat="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s="5" customFormat="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s="5" customFormat="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s="5" customFormat="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s="5" customFormat="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s="5" customFormat="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s="5" customFormat="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s="5" customFormat="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s="5" customFormat="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s="5" customFormat="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s="5" customFormat="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s="5" customFormat="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s="5" customFormat="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s="5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s="5" customFormat="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s="5" customFormat="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5" customFormat="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s="5" customFormat="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s="5" customFormat="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s="5" customFormat="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s="5" customFormat="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s="5" customFormat="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s="5" customFormat="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s="5" customFormat="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s="5" customFormat="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s="5" customFormat="1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s="5" customFormat="1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s="5" customFormat="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s="5" customFormat="1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s="5" customFormat="1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s="5" customFormat="1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s="5" customFormat="1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s="5" customFormat="1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s="5" customFormat="1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s="5" customFormat="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s="5" customFormat="1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s="5" customFormat="1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s="5" customFormat="1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s="5" customFormat="1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s="5" customFormat="1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s="5" customFormat="1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s="5" customFormat="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s="5" customFormat="1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s="5" customFormat="1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s="5" customFormat="1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s="5" customFormat="1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s="5" customFormat="1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s="5" customFormat="1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s="5" customFormat="1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s="5" customFormat="1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s="5" customFormat="1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s="5" customFormat="1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s="5" customFormat="1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s="5" customFormat="1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s="5" customFormat="1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s="5" customFormat="1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s="5" customFormat="1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s="5" customFormat="1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s="5" customFormat="1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s="5" customFormat="1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s="5" customFormat="1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s="5" customFormat="1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s="5" customFormat="1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s="5" customFormat="1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s="5" customFormat="1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s="5" customFormat="1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s="5" customFormat="1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s="5" customFormat="1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s="5" customFormat="1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s="5" customFormat="1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s="5" customFormat="1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s="5" customFormat="1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s="5" customFormat="1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s="5" customFormat="1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s="5" customFormat="1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s="5" customFormat="1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s="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s="5" customFormat="1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s="5" customFormat="1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</sheetData>
  <sheetProtection selectLockedCells="1" selectUnlockedCells="1"/>
  <mergeCells count="20">
    <mergeCell ref="A62:J62"/>
    <mergeCell ref="G13:G14"/>
    <mergeCell ref="H13:H14"/>
    <mergeCell ref="I13:J13"/>
    <mergeCell ref="I60:J60"/>
    <mergeCell ref="C13:C14"/>
    <mergeCell ref="D13:D14"/>
    <mergeCell ref="E13:E14"/>
    <mergeCell ref="F13:F14"/>
    <mergeCell ref="A11:B11"/>
    <mergeCell ref="A13:A14"/>
    <mergeCell ref="B13:B14"/>
    <mergeCell ref="E5:J5"/>
    <mergeCell ref="E6:J6"/>
    <mergeCell ref="E7:J7"/>
    <mergeCell ref="B9:J9"/>
    <mergeCell ref="E1:J1"/>
    <mergeCell ref="E2:J2"/>
    <mergeCell ref="E3:J3"/>
    <mergeCell ref="A10:B10"/>
  </mergeCells>
  <printOptions horizontalCentered="1"/>
  <pageMargins left="0.7874015748031497" right="0.7874015748031497" top="1.1811023622047245" bottom="0.3937007874015748" header="0.5118110236220472" footer="0.1968503937007874"/>
  <pageSetup horizontalDpi="300" verticalDpi="300" orientation="landscape" paperSize="9" scale="59" r:id="rId1"/>
  <headerFooter alignWithMargins="0">
    <oddFooter>&amp;C&amp;P</oddFooter>
  </headerFooter>
  <rowBreaks count="2" manualBreakCount="2">
    <brk id="25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R-525</cp:lastModifiedBy>
  <cp:lastPrinted>2021-04-27T11:22:59Z</cp:lastPrinted>
  <dcterms:created xsi:type="dcterms:W3CDTF">2021-02-15T15:28:49Z</dcterms:created>
  <dcterms:modified xsi:type="dcterms:W3CDTF">2021-04-28T12:54:22Z</dcterms:modified>
  <cp:category/>
  <cp:version/>
  <cp:contentType/>
  <cp:contentStatus/>
</cp:coreProperties>
</file>