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 3 до рішення сесії" sheetId="1" r:id="rId1"/>
  </sheets>
  <definedNames>
    <definedName name="_xlnm.Print_Area" localSheetId="0">'Додаток 3 до рішення сесії'!$A$1:$Q$53</definedName>
  </definedNames>
  <calcPr fullCalcOnLoad="1"/>
</workbook>
</file>

<file path=xl/sharedStrings.xml><?xml version="1.0" encoding="utf-8"?>
<sst xmlns="http://schemas.openxmlformats.org/spreadsheetml/2006/main" count="120" uniqueCount="99">
  <si>
    <t>Додаток 2</t>
  </si>
  <si>
    <t>до рішення районної ради</t>
  </si>
  <si>
    <t>(IІ позачергова сесія VIIІ скликання)</t>
  </si>
  <si>
    <t>РОЗПОДІЛ</t>
  </si>
  <si>
    <t>20317200000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</si>
  <si>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</si>
  <si>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</si>
  <si>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</si>
  <si>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</si>
  <si>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</si>
  <si>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</si>
  <si>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</si>
  <si>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</si>
  <si>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</si>
  <si>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</si>
  <si>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</si>
  <si>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у тому числі бюджет розвитку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</si>
  <si>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</si>
  <si>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</si>
  <si>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</si>
  <si>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</si>
  <si>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</si>
  <si>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</si>
  <si>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</si>
  <si>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</si>
  <si>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</si>
  <si>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</si>
  <si>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</si>
  <si>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</si>
  <si>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</si>
  <si>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</si>
  <si>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</si>
  <si>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</si>
  <si>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</si>
  <si>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</si>
  <si>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</si>
  <si>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</si>
  <si>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</si>
  <si>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</si>
  <si>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</si>
  <si>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</si>
  <si>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</si>
  <si>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3700000</t>
  </si>
  <si>
    <t>3710000</t>
  </si>
  <si>
    <t>8700</t>
  </si>
  <si>
    <t>РЕЗЕРВНИЙ ФОНД</t>
  </si>
  <si>
    <t>3718710</t>
  </si>
  <si>
    <t>8710</t>
  </si>
  <si>
    <t>0133</t>
  </si>
  <si>
    <t>Резервний фонд місцевого бюджету</t>
  </si>
  <si>
    <t>X</t>
  </si>
  <si>
    <t>УСЬОГО</t>
  </si>
  <si>
    <t>Керуючий справами виконавчого апарату районної ради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</si>
  <si>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</si>
  <si>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</si>
  <si>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оплата праці</t>
  </si>
  <si>
    <t>видатки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</si>
  <si>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</si>
  <si>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від 24 грудня 2020 року № 54-VIIІ </t>
  </si>
  <si>
    <t>Костянтин ФРОЛОВ</t>
  </si>
  <si>
    <t xml:space="preserve">в редакції рішення районної ради </t>
  </si>
  <si>
    <t>0200000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</si>
  <si>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</si>
  <si>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</si>
  <si>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Забезпечення діяльності водопровідно-каналізаційного господарства</t>
  </si>
  <si>
    <t xml:space="preserve">Будівництво об'єктів житлово-комунального господарства </t>
  </si>
  <si>
    <t>0216013</t>
  </si>
  <si>
    <t>0217310</t>
  </si>
  <si>
    <t>Інші субвенції з місцевого бюджету</t>
  </si>
  <si>
    <t>0180</t>
  </si>
  <si>
    <t>ЕКОНОМІЧНА ДІЯЛЬНІСТЬ</t>
  </si>
  <si>
    <t>ЖИТЛОВО-КОМУНАЛЬНЕ ГОСПОДАРСТВО</t>
  </si>
  <si>
    <t>МІЖБЮДЖЕТНІ ТРАНСФЕРТИ</t>
  </si>
  <si>
    <t>БУДІВНИЦТВО ТА РЕГІОНАЛЬНИЙ РОЗВИТОК</t>
  </si>
  <si>
    <t>ІНША ДІЯЛЬНІСТЬ</t>
  </si>
  <si>
    <t>Реалізація інших заходів щодо соціально-економічного розвитку територій</t>
  </si>
  <si>
    <t>0490</t>
  </si>
  <si>
    <t>0443</t>
  </si>
  <si>
    <t>0620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</si>
  <si>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</si>
  <si>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з виробництва, транспортування, постачання теплової енергії</t>
  </si>
  <si>
    <t>0216012</t>
  </si>
  <si>
    <t>0117370</t>
  </si>
  <si>
    <t>0217370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</si>
  <si>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</si>
  <si>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</si>
  <si>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видатків районного бюджету Красноградського району на 2021 рік</t>
  </si>
  <si>
    <t>Членські внески до асоціацій органів місцевого самоврядування</t>
  </si>
  <si>
    <t>ІНШІ ПРОГРАМИ ТА ЗАХОДИ, ПОВ'ЯЗАНІ З ЕКОНОМІЧНОЮ ДІЯЛЬНІСТЮ</t>
  </si>
  <si>
    <t>0117680</t>
  </si>
  <si>
    <t>(ХІ позачергова сесія VIIІ скликання)</t>
  </si>
  <si>
    <t>3717370</t>
  </si>
  <si>
    <t>0540</t>
  </si>
  <si>
    <t>Інша діяльність у сфері екології та охорони природних ресурсів</t>
  </si>
  <si>
    <t>0218330</t>
  </si>
  <si>
    <t>0210000</t>
  </si>
  <si>
    <t>Відділ фінансів Красноградської районної державної адміністрації (відповідальний виконавець)</t>
  </si>
  <si>
    <t>Відділ фінансів Красноградської районної державної адміністрації (головний розпорядник)</t>
  </si>
  <si>
    <t>від 28 вересня 2021 року № 211-VIII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</si>
</sst>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top" wrapText="1"/>
      <protection/>
    </xf>
    <xf numFmtId="1" fontId="3" fillId="0" borderId="0" xfId="53" applyNumberFormat="1" applyFont="1" applyFill="1">
      <alignment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24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 applyProtection="1">
      <alignment horizontal="center" vertical="top" wrapText="1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2" fillId="24" borderId="0" xfId="0" applyFont="1" applyFill="1" applyAlignment="1">
      <alignment vertical="top"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3" fontId="4" fillId="0" borderId="10" xfId="0" applyNumberFormat="1" applyFont="1" applyFill="1" applyBorder="1" applyAlignment="1" applyProtection="1">
      <alignment horizontal="center" vertical="top" wrapText="1"/>
      <protection/>
    </xf>
    <xf numFmtId="3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4" fillId="24" borderId="10" xfId="0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 applyProtection="1">
      <alignment horizontal="center" vertical="top" wrapText="1"/>
      <protection/>
    </xf>
    <xf numFmtId="49" fontId="3" fillId="24" borderId="10" xfId="0" applyNumberFormat="1" applyFont="1" applyFill="1" applyBorder="1" applyAlignment="1" applyProtection="1">
      <alignment horizontal="center" vertical="top" wrapText="1"/>
      <protection/>
    </xf>
    <xf numFmtId="3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>
      <alignment vertical="top"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3" fontId="3" fillId="24" borderId="10" xfId="0" applyNumberFormat="1" applyFont="1" applyFill="1" applyBorder="1" applyAlignment="1" applyProtection="1">
      <alignment horizontal="center" vertical="top" wrapText="1"/>
      <protection/>
    </xf>
    <xf numFmtId="3" fontId="4" fillId="24" borderId="10" xfId="0" applyNumberFormat="1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left" vertical="top" wrapText="1"/>
      <protection/>
    </xf>
    <xf numFmtId="0" fontId="2" fillId="24" borderId="0" xfId="0" applyFont="1" applyFill="1" applyAlignment="1">
      <alignment vertical="top"/>
    </xf>
    <xf numFmtId="0" fontId="4" fillId="24" borderId="10" xfId="0" applyFont="1" applyFill="1" applyBorder="1" applyAlignment="1" applyProtection="1">
      <alignment horizontal="center" vertical="top" wrapText="1"/>
      <protection/>
    </xf>
    <xf numFmtId="49" fontId="2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3" fillId="24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10" fillId="24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24" borderId="11" xfId="0" applyFont="1" applyFill="1" applyBorder="1" applyAlignment="1" applyProtection="1">
      <alignment horizontal="left" vertical="top" wrapText="1"/>
      <protection/>
    </xf>
    <xf numFmtId="0" fontId="2" fillId="24" borderId="12" xfId="0" applyFont="1" applyFill="1" applyBorder="1" applyAlignment="1" applyProtection="1">
      <alignment horizontal="left" vertical="top" wrapText="1"/>
      <protection/>
    </xf>
    <xf numFmtId="0" fontId="2" fillId="24" borderId="10" xfId="0" applyFont="1" applyFill="1" applyBorder="1" applyAlignment="1" applyProtection="1">
      <alignment vertical="top" wrapText="1"/>
      <protection/>
    </xf>
    <xf numFmtId="0" fontId="3" fillId="24" borderId="11" xfId="0" applyFont="1" applyFill="1" applyBorder="1" applyAlignment="1" applyProtection="1">
      <alignment horizontal="left" vertical="top" wrapText="1"/>
      <protection/>
    </xf>
    <xf numFmtId="0" fontId="3" fillId="24" borderId="12" xfId="0" applyFont="1" applyFill="1" applyBorder="1" applyAlignment="1" applyProtection="1">
      <alignment horizontal="left" vertical="top" wrapText="1"/>
      <protection/>
    </xf>
    <xf numFmtId="1" fontId="5" fillId="0" borderId="10" xfId="53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2" fillId="24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 quotePrefix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4" fillId="24" borderId="10" xfId="0" applyFont="1" applyFill="1" applyBorder="1" applyAlignment="1" applyProtection="1">
      <alignment vertical="top" wrapText="1"/>
      <protection/>
    </xf>
    <xf numFmtId="0" fontId="5" fillId="24" borderId="11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SheetLayoutView="100" zoomScalePageLayoutView="0" workbookViewId="0" topLeftCell="D1">
      <selection activeCell="L10" sqref="L10"/>
    </sheetView>
  </sheetViews>
  <sheetFormatPr defaultColWidth="9.00390625" defaultRowHeight="12.75"/>
  <cols>
    <col min="1" max="1" width="10.00390625" style="1" customWidth="1"/>
    <col min="2" max="2" width="12.57421875" style="1" customWidth="1"/>
    <col min="3" max="3" width="9.8515625" style="1" customWidth="1"/>
    <col min="4" max="4" width="17.57421875" style="1" customWidth="1"/>
    <col min="5" max="5" width="44.28125" style="1" customWidth="1"/>
    <col min="6" max="6" width="11.57421875" style="1" customWidth="1"/>
    <col min="7" max="7" width="12.28125" style="1" customWidth="1"/>
    <col min="8" max="8" width="10.28125" style="1" customWidth="1"/>
    <col min="9" max="9" width="10.140625" style="1" customWidth="1"/>
    <col min="10" max="10" width="13.421875" style="1" customWidth="1"/>
    <col min="11" max="11" width="12.7109375" style="1" customWidth="1"/>
    <col min="12" max="12" width="11.57421875" style="1" customWidth="1"/>
    <col min="13" max="13" width="8.57421875" style="1" customWidth="1"/>
    <col min="14" max="14" width="4.421875" style="1" customWidth="1"/>
    <col min="15" max="15" width="7.00390625" style="1" customWidth="1"/>
    <col min="16" max="16" width="11.28125" style="1" customWidth="1"/>
    <col min="17" max="17" width="15.28125" style="1" customWidth="1"/>
    <col min="18" max="19" width="8.8515625" style="1" hidden="1" customWidth="1"/>
    <col min="20" max="16384" width="9.00390625" style="1" customWidth="1"/>
  </cols>
  <sheetData>
    <row r="1" spans="1:18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4" t="s">
        <v>0</v>
      </c>
      <c r="M1" s="54"/>
      <c r="N1" s="54"/>
      <c r="O1" s="54"/>
      <c r="P1" s="54"/>
      <c r="Q1" s="54"/>
      <c r="R1" s="2"/>
    </row>
    <row r="2" spans="1:18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4" t="s">
        <v>1</v>
      </c>
      <c r="M2" s="54"/>
      <c r="N2" s="54"/>
      <c r="O2" s="54"/>
      <c r="P2" s="54"/>
      <c r="Q2" s="54"/>
      <c r="R2" s="2"/>
    </row>
    <row r="3" spans="1:18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5"/>
      <c r="N3" s="5"/>
      <c r="O3" s="5"/>
      <c r="P3" s="5"/>
      <c r="Q3" s="5" t="s">
        <v>58</v>
      </c>
      <c r="R3" s="2"/>
    </row>
    <row r="4" spans="1:18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"/>
      <c r="M4" s="5"/>
      <c r="N4" s="5"/>
      <c r="O4" s="5"/>
      <c r="P4" s="5"/>
      <c r="Q4" s="5" t="s">
        <v>2</v>
      </c>
      <c r="R4" s="2"/>
    </row>
    <row r="5" spans="1:18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50" t="s">
        <v>60</v>
      </c>
      <c r="M5" s="50"/>
      <c r="N5" s="50"/>
      <c r="O5" s="50"/>
      <c r="P5" s="50"/>
      <c r="Q5" s="50"/>
      <c r="R5" s="2"/>
    </row>
    <row r="6" spans="1:1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0" t="s">
        <v>98</v>
      </c>
      <c r="M6" s="50"/>
      <c r="N6" s="50"/>
      <c r="O6" s="50"/>
      <c r="P6" s="50"/>
      <c r="Q6" s="50"/>
      <c r="R6" s="2"/>
    </row>
    <row r="7" spans="1:18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0" t="s">
        <v>90</v>
      </c>
      <c r="M7" s="50"/>
      <c r="N7" s="50"/>
      <c r="O7" s="50"/>
      <c r="P7" s="50"/>
      <c r="Q7" s="50"/>
      <c r="R7" s="2"/>
    </row>
    <row r="8" spans="1:18" ht="17.25" customHeight="1">
      <c r="A8" s="55" t="s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2"/>
    </row>
    <row r="9" spans="1:18" ht="15.75">
      <c r="A9" s="55" t="s">
        <v>86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2"/>
    </row>
    <row r="10" spans="1:18" ht="14.25" customHeight="1">
      <c r="A10" s="53" t="s">
        <v>4</v>
      </c>
      <c r="B10" s="53"/>
      <c r="C10" s="53"/>
      <c r="D10" s="5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 customHeight="1">
      <c r="A11" s="67" t="s">
        <v>5</v>
      </c>
      <c r="B11" s="67"/>
      <c r="C11" s="67"/>
      <c r="D11" s="67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3" t="s">
        <v>6</v>
      </c>
      <c r="R12" s="2"/>
    </row>
    <row r="13" spans="1:18" ht="16.5" customHeight="1">
      <c r="A13" s="56" t="s">
        <v>7</v>
      </c>
      <c r="B13" s="56" t="s">
        <v>8</v>
      </c>
      <c r="C13" s="56" t="s">
        <v>9</v>
      </c>
      <c r="D13" s="48" t="s">
        <v>57</v>
      </c>
      <c r="E13" s="48"/>
      <c r="F13" s="52" t="s">
        <v>10</v>
      </c>
      <c r="G13" s="52"/>
      <c r="H13" s="52"/>
      <c r="I13" s="52"/>
      <c r="J13" s="52"/>
      <c r="K13" s="52" t="s">
        <v>11</v>
      </c>
      <c r="L13" s="52"/>
      <c r="M13" s="52"/>
      <c r="N13" s="52"/>
      <c r="O13" s="52"/>
      <c r="P13" s="52"/>
      <c r="Q13" s="52" t="s">
        <v>12</v>
      </c>
      <c r="R13" s="2"/>
    </row>
    <row r="14" spans="1:18" ht="18.75" customHeight="1">
      <c r="A14" s="56"/>
      <c r="B14" s="56"/>
      <c r="C14" s="56"/>
      <c r="D14" s="49"/>
      <c r="E14" s="48"/>
      <c r="F14" s="52" t="s">
        <v>13</v>
      </c>
      <c r="G14" s="51" t="s">
        <v>14</v>
      </c>
      <c r="H14" s="48" t="s">
        <v>15</v>
      </c>
      <c r="I14" s="48"/>
      <c r="J14" s="51" t="s">
        <v>56</v>
      </c>
      <c r="K14" s="52" t="s">
        <v>13</v>
      </c>
      <c r="L14" s="51" t="s">
        <v>16</v>
      </c>
      <c r="M14" s="51" t="s">
        <v>14</v>
      </c>
      <c r="N14" s="48" t="s">
        <v>15</v>
      </c>
      <c r="O14" s="48"/>
      <c r="P14" s="51" t="s">
        <v>56</v>
      </c>
      <c r="Q14" s="52"/>
      <c r="R14" s="2"/>
    </row>
    <row r="15" spans="1:18" ht="132" customHeight="1">
      <c r="A15" s="56"/>
      <c r="B15" s="56"/>
      <c r="C15" s="56"/>
      <c r="D15" s="49"/>
      <c r="E15" s="48"/>
      <c r="F15" s="52"/>
      <c r="G15" s="51"/>
      <c r="H15" s="16" t="s">
        <v>55</v>
      </c>
      <c r="I15" s="16" t="s">
        <v>17</v>
      </c>
      <c r="J15" s="51"/>
      <c r="K15" s="52"/>
      <c r="L15" s="51"/>
      <c r="M15" s="51"/>
      <c r="N15" s="16" t="s">
        <v>55</v>
      </c>
      <c r="O15" s="16" t="s">
        <v>17</v>
      </c>
      <c r="P15" s="51"/>
      <c r="Q15" s="52"/>
      <c r="R15" s="2"/>
    </row>
    <row r="16" spans="1:18" ht="16.5" customHeight="1">
      <c r="A16" s="15" t="s">
        <v>18</v>
      </c>
      <c r="B16" s="15" t="s">
        <v>19</v>
      </c>
      <c r="C16" s="15" t="s">
        <v>20</v>
      </c>
      <c r="D16" s="48" t="s">
        <v>21</v>
      </c>
      <c r="E16" s="48"/>
      <c r="F16" s="15" t="s">
        <v>22</v>
      </c>
      <c r="G16" s="15" t="s">
        <v>23</v>
      </c>
      <c r="H16" s="15" t="s">
        <v>24</v>
      </c>
      <c r="I16" s="15" t="s">
        <v>25</v>
      </c>
      <c r="J16" s="15" t="s">
        <v>26</v>
      </c>
      <c r="K16" s="15" t="s">
        <v>27</v>
      </c>
      <c r="L16" s="15" t="s">
        <v>28</v>
      </c>
      <c r="M16" s="15" t="s">
        <v>29</v>
      </c>
      <c r="N16" s="15" t="s">
        <v>30</v>
      </c>
      <c r="O16" s="15" t="s">
        <v>31</v>
      </c>
      <c r="P16" s="15" t="s">
        <v>32</v>
      </c>
      <c r="Q16" s="15" t="s">
        <v>33</v>
      </c>
      <c r="R16" s="2"/>
    </row>
    <row r="17" spans="1:18" s="11" customFormat="1" ht="30.75" customHeight="1">
      <c r="A17" s="12" t="s">
        <v>34</v>
      </c>
      <c r="B17" s="12"/>
      <c r="C17" s="12"/>
      <c r="D17" s="66" t="s">
        <v>53</v>
      </c>
      <c r="E17" s="66"/>
      <c r="F17" s="28">
        <f>G17+J17</f>
        <v>4867024</v>
      </c>
      <c r="G17" s="19">
        <f>G19+G21</f>
        <v>4867024</v>
      </c>
      <c r="H17" s="20">
        <v>3623388</v>
      </c>
      <c r="I17" s="20">
        <f>I18</f>
        <v>239607</v>
      </c>
      <c r="J17" s="17"/>
      <c r="K17" s="28"/>
      <c r="L17" s="19"/>
      <c r="M17" s="19"/>
      <c r="N17" s="19"/>
      <c r="O17" s="19"/>
      <c r="P17" s="19"/>
      <c r="Q17" s="17">
        <f>F17+K17</f>
        <v>4867024</v>
      </c>
      <c r="R17" s="2"/>
    </row>
    <row r="18" spans="1:18" s="11" customFormat="1" ht="33" customHeight="1">
      <c r="A18" s="12" t="s">
        <v>35</v>
      </c>
      <c r="B18" s="12"/>
      <c r="C18" s="12"/>
      <c r="D18" s="66" t="s">
        <v>54</v>
      </c>
      <c r="E18" s="66"/>
      <c r="F18" s="28">
        <f>G18+J18</f>
        <v>4867024</v>
      </c>
      <c r="G18" s="19">
        <f>G19+G21</f>
        <v>4867024</v>
      </c>
      <c r="H18" s="20">
        <v>3623388</v>
      </c>
      <c r="I18" s="20">
        <f>I19</f>
        <v>239607</v>
      </c>
      <c r="J18" s="17"/>
      <c r="K18" s="28"/>
      <c r="L18" s="19"/>
      <c r="M18" s="19"/>
      <c r="N18" s="19"/>
      <c r="O18" s="19"/>
      <c r="P18" s="19"/>
      <c r="Q18" s="17">
        <f>F18+K18</f>
        <v>4867024</v>
      </c>
      <c r="R18" s="2"/>
    </row>
    <row r="19" spans="1:18" s="11" customFormat="1" ht="15.75">
      <c r="A19" s="12"/>
      <c r="B19" s="12" t="s">
        <v>36</v>
      </c>
      <c r="C19" s="12"/>
      <c r="D19" s="68" t="s">
        <v>37</v>
      </c>
      <c r="E19" s="68"/>
      <c r="F19" s="28">
        <f>F20</f>
        <v>4755224</v>
      </c>
      <c r="G19" s="19">
        <f>G20</f>
        <v>4755224</v>
      </c>
      <c r="H19" s="20">
        <f>H20</f>
        <v>3623388</v>
      </c>
      <c r="I19" s="20">
        <f>I20</f>
        <v>239607</v>
      </c>
      <c r="J19" s="17"/>
      <c r="K19" s="28"/>
      <c r="L19" s="19"/>
      <c r="M19" s="19"/>
      <c r="N19" s="19"/>
      <c r="O19" s="19"/>
      <c r="P19" s="19"/>
      <c r="Q19" s="17">
        <f>Q20</f>
        <v>4755224</v>
      </c>
      <c r="R19" s="2"/>
    </row>
    <row r="20" spans="1:18" s="43" customFormat="1" ht="63" customHeight="1">
      <c r="A20" s="35" t="s">
        <v>38</v>
      </c>
      <c r="B20" s="35" t="s">
        <v>39</v>
      </c>
      <c r="C20" s="35" t="s">
        <v>40</v>
      </c>
      <c r="D20" s="69" t="s">
        <v>41</v>
      </c>
      <c r="E20" s="69"/>
      <c r="F20" s="37">
        <f>G20+J20</f>
        <v>4755224</v>
      </c>
      <c r="G20" s="39">
        <v>4755224</v>
      </c>
      <c r="H20" s="39">
        <v>3623388</v>
      </c>
      <c r="I20" s="39">
        <v>239607</v>
      </c>
      <c r="J20" s="40"/>
      <c r="K20" s="37"/>
      <c r="L20" s="39"/>
      <c r="M20" s="39"/>
      <c r="N20" s="39"/>
      <c r="O20" s="39"/>
      <c r="P20" s="39"/>
      <c r="Q20" s="41">
        <f>F20+K20</f>
        <v>4755224</v>
      </c>
      <c r="R20" s="42"/>
    </row>
    <row r="21" spans="1:18" s="11" customFormat="1" ht="23.25" customHeight="1">
      <c r="A21" s="7"/>
      <c r="B21" s="8">
        <v>7000</v>
      </c>
      <c r="C21" s="7"/>
      <c r="D21" s="59" t="s">
        <v>70</v>
      </c>
      <c r="E21" s="59"/>
      <c r="F21" s="28">
        <f>G21</f>
        <v>111800</v>
      </c>
      <c r="G21" s="19">
        <f>G22+G24</f>
        <v>111800</v>
      </c>
      <c r="H21" s="20"/>
      <c r="I21" s="18"/>
      <c r="J21" s="10"/>
      <c r="K21" s="28"/>
      <c r="L21" s="19"/>
      <c r="M21" s="19"/>
      <c r="N21" s="19"/>
      <c r="O21" s="19"/>
      <c r="P21" s="19"/>
      <c r="Q21" s="17">
        <f>F21+K21</f>
        <v>111800</v>
      </c>
      <c r="R21" s="2"/>
    </row>
    <row r="22" spans="1:18" s="11" customFormat="1" ht="24.75" customHeight="1">
      <c r="A22" s="7"/>
      <c r="B22" s="8">
        <v>7300</v>
      </c>
      <c r="C22" s="7"/>
      <c r="D22" s="57" t="s">
        <v>73</v>
      </c>
      <c r="E22" s="57"/>
      <c r="F22" s="28">
        <f>F23</f>
        <v>99800</v>
      </c>
      <c r="G22" s="19">
        <f>G23</f>
        <v>99800</v>
      </c>
      <c r="H22" s="20"/>
      <c r="I22" s="18"/>
      <c r="J22" s="10"/>
      <c r="K22" s="28"/>
      <c r="L22" s="19"/>
      <c r="M22" s="19"/>
      <c r="N22" s="19"/>
      <c r="O22" s="19"/>
      <c r="P22" s="19"/>
      <c r="Q22" s="17">
        <f>Q23</f>
        <v>99800</v>
      </c>
      <c r="R22" s="2"/>
    </row>
    <row r="23" spans="1:18" s="11" customFormat="1" ht="39" customHeight="1">
      <c r="A23" s="13" t="s">
        <v>82</v>
      </c>
      <c r="B23" s="14">
        <v>7370</v>
      </c>
      <c r="C23" s="13" t="s">
        <v>76</v>
      </c>
      <c r="D23" s="70" t="s">
        <v>75</v>
      </c>
      <c r="E23" s="70"/>
      <c r="F23" s="29">
        <v>99800</v>
      </c>
      <c r="G23" s="20">
        <v>99800</v>
      </c>
      <c r="H23" s="20"/>
      <c r="I23" s="18"/>
      <c r="J23" s="10"/>
      <c r="K23" s="28"/>
      <c r="L23" s="19"/>
      <c r="M23" s="19"/>
      <c r="N23" s="19"/>
      <c r="O23" s="19"/>
      <c r="P23" s="19"/>
      <c r="Q23" s="17">
        <f>F23+K23</f>
        <v>99800</v>
      </c>
      <c r="R23" s="2"/>
    </row>
    <row r="24" spans="1:18" s="25" customFormat="1" ht="33.75" customHeight="1">
      <c r="A24" s="22"/>
      <c r="B24" s="30">
        <v>7600</v>
      </c>
      <c r="C24" s="22"/>
      <c r="D24" s="73" t="s">
        <v>88</v>
      </c>
      <c r="E24" s="74"/>
      <c r="F24" s="29">
        <f>G24</f>
        <v>12000</v>
      </c>
      <c r="G24" s="20">
        <f>G25</f>
        <v>12000</v>
      </c>
      <c r="H24" s="20"/>
      <c r="I24" s="18"/>
      <c r="J24" s="23"/>
      <c r="K24" s="29"/>
      <c r="L24" s="20"/>
      <c r="M24" s="20"/>
      <c r="N24" s="20"/>
      <c r="O24" s="20"/>
      <c r="P24" s="20"/>
      <c r="Q24" s="18">
        <f>Q25</f>
        <v>12000</v>
      </c>
      <c r="R24" s="24"/>
    </row>
    <row r="25" spans="1:18" s="25" customFormat="1" ht="36.75" customHeight="1">
      <c r="A25" s="22" t="s">
        <v>89</v>
      </c>
      <c r="B25" s="31">
        <v>7680</v>
      </c>
      <c r="C25" s="22" t="s">
        <v>76</v>
      </c>
      <c r="D25" s="71" t="s">
        <v>87</v>
      </c>
      <c r="E25" s="72"/>
      <c r="F25" s="29">
        <f>G25</f>
        <v>12000</v>
      </c>
      <c r="G25" s="20">
        <v>12000</v>
      </c>
      <c r="H25" s="20"/>
      <c r="I25" s="18"/>
      <c r="J25" s="23"/>
      <c r="K25" s="29"/>
      <c r="L25" s="20"/>
      <c r="M25" s="20"/>
      <c r="N25" s="20"/>
      <c r="O25" s="20"/>
      <c r="P25" s="20"/>
      <c r="Q25" s="18">
        <f>F25+K25</f>
        <v>12000</v>
      </c>
      <c r="R25" s="24"/>
    </row>
    <row r="26" spans="1:18" s="11" customFormat="1" ht="36.75" customHeight="1">
      <c r="A26" s="9" t="s">
        <v>61</v>
      </c>
      <c r="B26" s="7"/>
      <c r="C26" s="7"/>
      <c r="D26" s="57" t="s">
        <v>62</v>
      </c>
      <c r="E26" s="57"/>
      <c r="F26" s="28">
        <f>F28+F32</f>
        <v>3593209</v>
      </c>
      <c r="G26" s="19">
        <f>G32</f>
        <v>1469109</v>
      </c>
      <c r="H26" s="19"/>
      <c r="I26" s="17"/>
      <c r="J26" s="17">
        <f>J27</f>
        <v>2124100</v>
      </c>
      <c r="K26" s="28">
        <f>K28+K32+K36</f>
        <v>4933341</v>
      </c>
      <c r="L26" s="19">
        <f>L28+L32</f>
        <v>4868341</v>
      </c>
      <c r="M26" s="19">
        <f>M27</f>
        <v>65000</v>
      </c>
      <c r="N26" s="19"/>
      <c r="O26" s="19"/>
      <c r="P26" s="19">
        <f>P28+P32</f>
        <v>4868341</v>
      </c>
      <c r="Q26" s="17">
        <f>Q28+Q32+Q36</f>
        <v>8526550</v>
      </c>
      <c r="R26" s="2"/>
    </row>
    <row r="27" spans="1:18" s="11" customFormat="1" ht="33.75" customHeight="1">
      <c r="A27" s="9" t="s">
        <v>95</v>
      </c>
      <c r="B27" s="7"/>
      <c r="C27" s="7"/>
      <c r="D27" s="57" t="s">
        <v>63</v>
      </c>
      <c r="E27" s="57"/>
      <c r="F27" s="28">
        <f>F26</f>
        <v>3593209</v>
      </c>
      <c r="G27" s="19">
        <f>G26</f>
        <v>1469109</v>
      </c>
      <c r="H27" s="19"/>
      <c r="I27" s="17"/>
      <c r="J27" s="17">
        <f>J28</f>
        <v>2124100</v>
      </c>
      <c r="K27" s="28">
        <f>K26</f>
        <v>4933341</v>
      </c>
      <c r="L27" s="19">
        <f>L26</f>
        <v>4868341</v>
      </c>
      <c r="M27" s="19">
        <f>M36</f>
        <v>65000</v>
      </c>
      <c r="N27" s="19"/>
      <c r="O27" s="19"/>
      <c r="P27" s="19">
        <f>P26</f>
        <v>4868341</v>
      </c>
      <c r="Q27" s="17">
        <f>Q26</f>
        <v>8526550</v>
      </c>
      <c r="R27" s="2"/>
    </row>
    <row r="28" spans="1:18" s="11" customFormat="1" ht="21.75" customHeight="1">
      <c r="A28" s="9"/>
      <c r="B28" s="8">
        <v>6000</v>
      </c>
      <c r="C28" s="7"/>
      <c r="D28" s="57" t="s">
        <v>71</v>
      </c>
      <c r="E28" s="57"/>
      <c r="F28" s="28">
        <f>F29+F30+F31</f>
        <v>2124100</v>
      </c>
      <c r="G28" s="19"/>
      <c r="H28" s="19"/>
      <c r="I28" s="17"/>
      <c r="J28" s="17">
        <f>J29+J30+J31</f>
        <v>2124100</v>
      </c>
      <c r="K28" s="28">
        <f>K29+K30</f>
        <v>1080000</v>
      </c>
      <c r="L28" s="19">
        <f>P28</f>
        <v>1080000</v>
      </c>
      <c r="M28" s="19"/>
      <c r="N28" s="19"/>
      <c r="O28" s="19"/>
      <c r="P28" s="19">
        <f>P29+P30</f>
        <v>1080000</v>
      </c>
      <c r="Q28" s="18">
        <f>F28+K28</f>
        <v>3204100</v>
      </c>
      <c r="R28" s="2"/>
    </row>
    <row r="29" spans="1:18" s="43" customFormat="1" ht="39" customHeight="1">
      <c r="A29" s="34" t="s">
        <v>66</v>
      </c>
      <c r="B29" s="35">
        <v>6013</v>
      </c>
      <c r="C29" s="36" t="s">
        <v>78</v>
      </c>
      <c r="D29" s="63" t="s">
        <v>64</v>
      </c>
      <c r="E29" s="63"/>
      <c r="F29" s="37">
        <f>J29</f>
        <v>478000</v>
      </c>
      <c r="G29" s="38"/>
      <c r="H29" s="39"/>
      <c r="I29" s="40"/>
      <c r="J29" s="39">
        <v>478000</v>
      </c>
      <c r="K29" s="37">
        <f>L29+M29</f>
        <v>746100</v>
      </c>
      <c r="L29" s="39">
        <f>P29</f>
        <v>746100</v>
      </c>
      <c r="M29" s="39"/>
      <c r="N29" s="39"/>
      <c r="O29" s="39"/>
      <c r="P29" s="39">
        <v>746100</v>
      </c>
      <c r="Q29" s="41">
        <f>F29+K29</f>
        <v>1224100</v>
      </c>
      <c r="R29" s="42"/>
    </row>
    <row r="30" spans="1:18" s="43" customFormat="1" ht="35.25" customHeight="1">
      <c r="A30" s="34" t="s">
        <v>81</v>
      </c>
      <c r="B30" s="35">
        <v>6012</v>
      </c>
      <c r="C30" s="36" t="s">
        <v>78</v>
      </c>
      <c r="D30" s="61" t="s">
        <v>80</v>
      </c>
      <c r="E30" s="62"/>
      <c r="F30" s="37">
        <f>J30</f>
        <v>1546100</v>
      </c>
      <c r="G30" s="38"/>
      <c r="H30" s="39"/>
      <c r="I30" s="40"/>
      <c r="J30" s="39">
        <v>1546100</v>
      </c>
      <c r="K30" s="37">
        <f>P30+M30</f>
        <v>333900</v>
      </c>
      <c r="L30" s="39">
        <f>P30</f>
        <v>333900</v>
      </c>
      <c r="M30" s="39"/>
      <c r="N30" s="39"/>
      <c r="O30" s="39"/>
      <c r="P30" s="39">
        <v>333900</v>
      </c>
      <c r="Q30" s="41">
        <f>F30+K30</f>
        <v>1880000</v>
      </c>
      <c r="R30" s="42"/>
    </row>
    <row r="31" spans="1:18" s="25" customFormat="1" ht="53.25" customHeight="1">
      <c r="A31" s="26" t="s">
        <v>84</v>
      </c>
      <c r="B31" s="21">
        <v>6020</v>
      </c>
      <c r="C31" s="22" t="s">
        <v>78</v>
      </c>
      <c r="D31" s="64" t="s">
        <v>85</v>
      </c>
      <c r="E31" s="65"/>
      <c r="F31" s="29">
        <f>J31</f>
        <v>100000</v>
      </c>
      <c r="G31" s="32"/>
      <c r="H31" s="20"/>
      <c r="I31" s="23"/>
      <c r="J31" s="20">
        <v>100000</v>
      </c>
      <c r="K31" s="29"/>
      <c r="L31" s="20"/>
      <c r="M31" s="20"/>
      <c r="N31" s="20"/>
      <c r="O31" s="20"/>
      <c r="P31" s="20"/>
      <c r="Q31" s="18"/>
      <c r="R31" s="24"/>
    </row>
    <row r="32" spans="1:18" s="11" customFormat="1" ht="15.75">
      <c r="A32" s="9"/>
      <c r="B32" s="8">
        <v>7000</v>
      </c>
      <c r="C32" s="7"/>
      <c r="D32" s="59" t="s">
        <v>70</v>
      </c>
      <c r="E32" s="59"/>
      <c r="F32" s="28">
        <f>F33</f>
        <v>1469109</v>
      </c>
      <c r="G32" s="19">
        <f>G33</f>
        <v>1469109</v>
      </c>
      <c r="H32" s="19"/>
      <c r="I32" s="17"/>
      <c r="J32" s="17"/>
      <c r="K32" s="28">
        <f>K33</f>
        <v>3788341</v>
      </c>
      <c r="L32" s="19">
        <f aca="true" t="shared" si="0" ref="L32:Q32">L33</f>
        <v>3788341</v>
      </c>
      <c r="M32" s="19"/>
      <c r="N32" s="19"/>
      <c r="O32" s="19"/>
      <c r="P32" s="19">
        <f t="shared" si="0"/>
        <v>3788341</v>
      </c>
      <c r="Q32" s="17">
        <f t="shared" si="0"/>
        <v>5257450</v>
      </c>
      <c r="R32" s="2"/>
    </row>
    <row r="33" spans="1:18" s="11" customFormat="1" ht="15.75">
      <c r="A33" s="9"/>
      <c r="B33" s="8">
        <v>7300</v>
      </c>
      <c r="C33" s="7"/>
      <c r="D33" s="57" t="s">
        <v>73</v>
      </c>
      <c r="E33" s="57"/>
      <c r="F33" s="28">
        <f>F34+F35</f>
        <v>1469109</v>
      </c>
      <c r="G33" s="19">
        <f>G34+G35</f>
        <v>1469109</v>
      </c>
      <c r="H33" s="19"/>
      <c r="I33" s="17"/>
      <c r="J33" s="17"/>
      <c r="K33" s="28">
        <f>K34</f>
        <v>3788341</v>
      </c>
      <c r="L33" s="19">
        <f>P33</f>
        <v>3788341</v>
      </c>
      <c r="M33" s="19"/>
      <c r="N33" s="19"/>
      <c r="O33" s="19"/>
      <c r="P33" s="19">
        <f>P34</f>
        <v>3788341</v>
      </c>
      <c r="Q33" s="18">
        <f>Q34+Q35</f>
        <v>5257450</v>
      </c>
      <c r="R33" s="2"/>
    </row>
    <row r="34" spans="1:18" s="11" customFormat="1" ht="25.5" customHeight="1">
      <c r="A34" s="27" t="s">
        <v>67</v>
      </c>
      <c r="B34" s="7">
        <v>7310</v>
      </c>
      <c r="C34" s="13" t="s">
        <v>77</v>
      </c>
      <c r="D34" s="60" t="s">
        <v>65</v>
      </c>
      <c r="E34" s="60"/>
      <c r="F34" s="28"/>
      <c r="G34" s="19"/>
      <c r="H34" s="19"/>
      <c r="I34" s="10"/>
      <c r="J34" s="10"/>
      <c r="K34" s="28">
        <f>L34+M34</f>
        <v>3788341</v>
      </c>
      <c r="L34" s="19">
        <v>3788341</v>
      </c>
      <c r="M34" s="19"/>
      <c r="N34" s="19"/>
      <c r="O34" s="19"/>
      <c r="P34" s="19">
        <v>3788341</v>
      </c>
      <c r="Q34" s="18">
        <f>F34+K34</f>
        <v>3788341</v>
      </c>
      <c r="R34" s="2"/>
    </row>
    <row r="35" spans="1:18" s="25" customFormat="1" ht="33" customHeight="1">
      <c r="A35" s="26" t="s">
        <v>83</v>
      </c>
      <c r="B35" s="31">
        <v>7370</v>
      </c>
      <c r="C35" s="22" t="s">
        <v>76</v>
      </c>
      <c r="D35" s="58" t="s">
        <v>75</v>
      </c>
      <c r="E35" s="58"/>
      <c r="F35" s="29">
        <f>G35+J35</f>
        <v>1469109</v>
      </c>
      <c r="G35" s="20">
        <v>1469109</v>
      </c>
      <c r="H35" s="20"/>
      <c r="I35" s="23"/>
      <c r="J35" s="23"/>
      <c r="K35" s="29"/>
      <c r="L35" s="20"/>
      <c r="M35" s="20"/>
      <c r="N35" s="20"/>
      <c r="O35" s="20"/>
      <c r="P35" s="20"/>
      <c r="Q35" s="18">
        <f>F35+K35</f>
        <v>1469109</v>
      </c>
      <c r="R35" s="24"/>
    </row>
    <row r="36" spans="1:18" s="43" customFormat="1" ht="24" customHeight="1">
      <c r="A36" s="34"/>
      <c r="B36" s="44">
        <v>8000</v>
      </c>
      <c r="C36" s="36"/>
      <c r="D36" s="81" t="s">
        <v>74</v>
      </c>
      <c r="E36" s="82"/>
      <c r="F36" s="37"/>
      <c r="G36" s="39"/>
      <c r="H36" s="39"/>
      <c r="I36" s="40"/>
      <c r="J36" s="40"/>
      <c r="K36" s="37">
        <f>K37</f>
        <v>65000</v>
      </c>
      <c r="L36" s="39"/>
      <c r="M36" s="39">
        <f>M37</f>
        <v>65000</v>
      </c>
      <c r="N36" s="39"/>
      <c r="O36" s="39"/>
      <c r="P36" s="39"/>
      <c r="Q36" s="41">
        <f>K36</f>
        <v>65000</v>
      </c>
      <c r="R36" s="42"/>
    </row>
    <row r="37" spans="1:18" s="43" customFormat="1" ht="33" customHeight="1">
      <c r="A37" s="45" t="s">
        <v>94</v>
      </c>
      <c r="B37" s="46">
        <v>8330</v>
      </c>
      <c r="C37" s="45" t="s">
        <v>92</v>
      </c>
      <c r="D37" s="83" t="s">
        <v>93</v>
      </c>
      <c r="E37" s="84"/>
      <c r="F37" s="37"/>
      <c r="G37" s="39"/>
      <c r="H37" s="39"/>
      <c r="I37" s="40"/>
      <c r="J37" s="40"/>
      <c r="K37" s="37">
        <v>65000</v>
      </c>
      <c r="L37" s="39"/>
      <c r="M37" s="39">
        <v>65000</v>
      </c>
      <c r="N37" s="39"/>
      <c r="O37" s="39"/>
      <c r="P37" s="39"/>
      <c r="Q37" s="41">
        <f>K37</f>
        <v>65000</v>
      </c>
      <c r="R37" s="42"/>
    </row>
    <row r="38" spans="1:18" s="11" customFormat="1" ht="30.75" customHeight="1">
      <c r="A38" s="12" t="s">
        <v>42</v>
      </c>
      <c r="B38" s="12"/>
      <c r="C38" s="12"/>
      <c r="D38" s="77" t="s">
        <v>97</v>
      </c>
      <c r="E38" s="78"/>
      <c r="F38" s="28">
        <f>F40+F43+F46</f>
        <v>4536930</v>
      </c>
      <c r="G38" s="19">
        <f>G40+G43+G46</f>
        <v>4534930</v>
      </c>
      <c r="H38" s="19"/>
      <c r="I38" s="17"/>
      <c r="J38" s="17"/>
      <c r="K38" s="28">
        <f>K41+K43</f>
        <v>8681687</v>
      </c>
      <c r="L38" s="19">
        <f>L41+L43</f>
        <v>8631887</v>
      </c>
      <c r="M38" s="19"/>
      <c r="N38" s="19"/>
      <c r="O38" s="19"/>
      <c r="P38" s="19">
        <f>P41+P43</f>
        <v>8681687</v>
      </c>
      <c r="Q38" s="18">
        <f>Q41+Q43+Q46</f>
        <v>13218617</v>
      </c>
      <c r="R38" s="2"/>
    </row>
    <row r="39" spans="1:18" s="11" customFormat="1" ht="31.5" customHeight="1">
      <c r="A39" s="12" t="s">
        <v>43</v>
      </c>
      <c r="B39" s="12"/>
      <c r="C39" s="12"/>
      <c r="D39" s="77" t="s">
        <v>96</v>
      </c>
      <c r="E39" s="78"/>
      <c r="F39" s="28">
        <f>F38</f>
        <v>4536930</v>
      </c>
      <c r="G39" s="19">
        <f>G38</f>
        <v>4534930</v>
      </c>
      <c r="H39" s="19"/>
      <c r="I39" s="17"/>
      <c r="J39" s="17"/>
      <c r="K39" s="28">
        <f>K38</f>
        <v>8681687</v>
      </c>
      <c r="L39" s="19">
        <f>L38</f>
        <v>8631887</v>
      </c>
      <c r="M39" s="19"/>
      <c r="N39" s="19"/>
      <c r="O39" s="19"/>
      <c r="P39" s="19">
        <f>P38</f>
        <v>8681687</v>
      </c>
      <c r="Q39" s="18">
        <f>Q38</f>
        <v>13218617</v>
      </c>
      <c r="R39" s="2"/>
    </row>
    <row r="40" spans="1:18" s="11" customFormat="1" ht="22.5" customHeight="1">
      <c r="A40" s="12"/>
      <c r="B40" s="12">
        <v>8000</v>
      </c>
      <c r="C40" s="12"/>
      <c r="D40" s="77" t="s">
        <v>74</v>
      </c>
      <c r="E40" s="78"/>
      <c r="F40" s="28">
        <f>F41</f>
        <v>2000</v>
      </c>
      <c r="G40" s="19"/>
      <c r="H40" s="19"/>
      <c r="I40" s="17"/>
      <c r="J40" s="17"/>
      <c r="K40" s="28"/>
      <c r="L40" s="19"/>
      <c r="M40" s="19"/>
      <c r="N40" s="19"/>
      <c r="O40" s="19"/>
      <c r="P40" s="19"/>
      <c r="Q40" s="18">
        <f>Q41</f>
        <v>2000</v>
      </c>
      <c r="R40" s="2"/>
    </row>
    <row r="41" spans="1:18" s="11" customFormat="1" ht="17.25" customHeight="1">
      <c r="A41" s="12"/>
      <c r="B41" s="12" t="s">
        <v>44</v>
      </c>
      <c r="C41" s="12"/>
      <c r="D41" s="68" t="s">
        <v>45</v>
      </c>
      <c r="E41" s="68"/>
      <c r="F41" s="28">
        <f>F42</f>
        <v>2000</v>
      </c>
      <c r="G41" s="19"/>
      <c r="H41" s="19"/>
      <c r="I41" s="17"/>
      <c r="J41" s="17"/>
      <c r="K41" s="28"/>
      <c r="L41" s="19"/>
      <c r="M41" s="19"/>
      <c r="N41" s="19"/>
      <c r="O41" s="19"/>
      <c r="P41" s="19"/>
      <c r="Q41" s="18">
        <f>Q42</f>
        <v>2000</v>
      </c>
      <c r="R41" s="2"/>
    </row>
    <row r="42" spans="1:18" s="11" customFormat="1" ht="18" customHeight="1">
      <c r="A42" s="7" t="s">
        <v>46</v>
      </c>
      <c r="B42" s="7" t="s">
        <v>47</v>
      </c>
      <c r="C42" s="7" t="s">
        <v>48</v>
      </c>
      <c r="D42" s="79" t="s">
        <v>49</v>
      </c>
      <c r="E42" s="79"/>
      <c r="F42" s="28">
        <v>2000</v>
      </c>
      <c r="G42" s="19"/>
      <c r="H42" s="19"/>
      <c r="I42" s="10"/>
      <c r="J42" s="10"/>
      <c r="K42" s="28"/>
      <c r="L42" s="19"/>
      <c r="M42" s="19"/>
      <c r="N42" s="19"/>
      <c r="O42" s="19"/>
      <c r="P42" s="19"/>
      <c r="Q42" s="18">
        <f>F42+K42</f>
        <v>2000</v>
      </c>
      <c r="R42" s="2"/>
    </row>
    <row r="43" spans="1:18" s="11" customFormat="1" ht="18" customHeight="1">
      <c r="A43" s="7"/>
      <c r="B43" s="8">
        <v>9000</v>
      </c>
      <c r="C43" s="7"/>
      <c r="D43" s="57" t="s">
        <v>72</v>
      </c>
      <c r="E43" s="57"/>
      <c r="F43" s="28">
        <f>F44+F45</f>
        <v>4526930</v>
      </c>
      <c r="G43" s="19">
        <f>G44+G45</f>
        <v>4526930</v>
      </c>
      <c r="H43" s="19"/>
      <c r="I43" s="17"/>
      <c r="J43" s="17"/>
      <c r="K43" s="28">
        <f>K44</f>
        <v>8681687</v>
      </c>
      <c r="L43" s="19">
        <f>L44</f>
        <v>8631887</v>
      </c>
      <c r="M43" s="19"/>
      <c r="N43" s="19"/>
      <c r="O43" s="19"/>
      <c r="P43" s="19">
        <f>P44</f>
        <v>8681687</v>
      </c>
      <c r="Q43" s="17">
        <f>Q44+Q45</f>
        <v>13208617</v>
      </c>
      <c r="R43" s="2"/>
    </row>
    <row r="44" spans="1:18" s="11" customFormat="1" ht="18" customHeight="1">
      <c r="A44" s="7">
        <v>3719770</v>
      </c>
      <c r="B44" s="7">
        <v>9770</v>
      </c>
      <c r="C44" s="13" t="s">
        <v>69</v>
      </c>
      <c r="D44" s="79" t="s">
        <v>68</v>
      </c>
      <c r="E44" s="79"/>
      <c r="F44" s="28">
        <f>G44+J44</f>
        <v>1511339</v>
      </c>
      <c r="G44" s="19">
        <v>1511339</v>
      </c>
      <c r="H44" s="19"/>
      <c r="I44" s="10"/>
      <c r="J44" s="10"/>
      <c r="K44" s="28">
        <f>P44</f>
        <v>8681687</v>
      </c>
      <c r="L44" s="19">
        <v>8631887</v>
      </c>
      <c r="M44" s="19"/>
      <c r="N44" s="19"/>
      <c r="O44" s="19"/>
      <c r="P44" s="19">
        <v>8681687</v>
      </c>
      <c r="Q44" s="18">
        <f>F44+K44</f>
        <v>10193026</v>
      </c>
      <c r="R44" s="2"/>
    </row>
    <row r="45" spans="1:18" s="11" customFormat="1" ht="38.25" customHeight="1">
      <c r="A45" s="7">
        <v>3719800</v>
      </c>
      <c r="B45" s="7">
        <v>9800</v>
      </c>
      <c r="C45" s="13" t="s">
        <v>69</v>
      </c>
      <c r="D45" s="79" t="s">
        <v>79</v>
      </c>
      <c r="E45" s="79"/>
      <c r="F45" s="28">
        <f>G45+J45</f>
        <v>3015591</v>
      </c>
      <c r="G45" s="19">
        <v>3015591</v>
      </c>
      <c r="H45" s="19"/>
      <c r="I45" s="10"/>
      <c r="J45" s="10"/>
      <c r="K45" s="28"/>
      <c r="L45" s="19"/>
      <c r="M45" s="19"/>
      <c r="N45" s="19"/>
      <c r="O45" s="19"/>
      <c r="P45" s="19"/>
      <c r="Q45" s="18">
        <f>F45+K45</f>
        <v>3015591</v>
      </c>
      <c r="R45" s="2"/>
    </row>
    <row r="46" spans="1:18" s="43" customFormat="1" ht="23.25" customHeight="1">
      <c r="A46" s="35"/>
      <c r="B46" s="44">
        <v>7000</v>
      </c>
      <c r="C46" s="35"/>
      <c r="D46" s="80" t="s">
        <v>70</v>
      </c>
      <c r="E46" s="80"/>
      <c r="F46" s="37">
        <f>G46</f>
        <v>8000</v>
      </c>
      <c r="G46" s="39">
        <f>G47</f>
        <v>8000</v>
      </c>
      <c r="H46" s="39"/>
      <c r="I46" s="40"/>
      <c r="J46" s="40"/>
      <c r="K46" s="37"/>
      <c r="L46" s="39"/>
      <c r="M46" s="39"/>
      <c r="N46" s="39"/>
      <c r="O46" s="39"/>
      <c r="P46" s="39"/>
      <c r="Q46" s="41">
        <f>F46</f>
        <v>8000</v>
      </c>
      <c r="R46" s="42"/>
    </row>
    <row r="47" spans="1:18" s="43" customFormat="1" ht="21" customHeight="1">
      <c r="A47" s="35"/>
      <c r="B47" s="44">
        <v>7300</v>
      </c>
      <c r="C47" s="35"/>
      <c r="D47" s="86" t="s">
        <v>73</v>
      </c>
      <c r="E47" s="86"/>
      <c r="F47" s="37">
        <f>G47</f>
        <v>8000</v>
      </c>
      <c r="G47" s="39">
        <f>G48</f>
        <v>8000</v>
      </c>
      <c r="H47" s="39"/>
      <c r="I47" s="40"/>
      <c r="J47" s="40"/>
      <c r="K47" s="37"/>
      <c r="L47" s="39"/>
      <c r="M47" s="39"/>
      <c r="N47" s="39"/>
      <c r="O47" s="39"/>
      <c r="P47" s="39"/>
      <c r="Q47" s="41">
        <f>F47</f>
        <v>8000</v>
      </c>
      <c r="R47" s="42"/>
    </row>
    <row r="48" spans="1:18" s="43" customFormat="1" ht="35.25" customHeight="1">
      <c r="A48" s="36" t="s">
        <v>91</v>
      </c>
      <c r="B48" s="47">
        <v>7370</v>
      </c>
      <c r="C48" s="36" t="s">
        <v>76</v>
      </c>
      <c r="D48" s="85" t="s">
        <v>75</v>
      </c>
      <c r="E48" s="85"/>
      <c r="F48" s="37">
        <f>G48</f>
        <v>8000</v>
      </c>
      <c r="G48" s="39">
        <v>8000</v>
      </c>
      <c r="H48" s="39"/>
      <c r="I48" s="40"/>
      <c r="J48" s="40"/>
      <c r="K48" s="37"/>
      <c r="L48" s="39"/>
      <c r="M48" s="39"/>
      <c r="N48" s="39"/>
      <c r="O48" s="39"/>
      <c r="P48" s="39"/>
      <c r="Q48" s="41">
        <f>F48</f>
        <v>8000</v>
      </c>
      <c r="R48" s="42"/>
    </row>
    <row r="49" spans="1:18" s="11" customFormat="1" ht="15.75" customHeight="1">
      <c r="A49" s="12" t="s">
        <v>50</v>
      </c>
      <c r="B49" s="12" t="s">
        <v>50</v>
      </c>
      <c r="C49" s="12" t="s">
        <v>50</v>
      </c>
      <c r="D49" s="68" t="s">
        <v>51</v>
      </c>
      <c r="E49" s="68"/>
      <c r="F49" s="28">
        <f>F17+F26+F38</f>
        <v>12997163</v>
      </c>
      <c r="G49" s="19">
        <f>G17+G26+G38</f>
        <v>10871063</v>
      </c>
      <c r="H49" s="19">
        <f>H19+H26+H38</f>
        <v>3623388</v>
      </c>
      <c r="I49" s="19">
        <f>I19+I26+I38</f>
        <v>239607</v>
      </c>
      <c r="J49" s="17">
        <f>J26</f>
        <v>2124100</v>
      </c>
      <c r="K49" s="28">
        <f>K19+K26+K38</f>
        <v>13615028</v>
      </c>
      <c r="L49" s="19">
        <f>L19+L26+L38</f>
        <v>13500228</v>
      </c>
      <c r="M49" s="19">
        <f>M36</f>
        <v>65000</v>
      </c>
      <c r="N49" s="19"/>
      <c r="O49" s="19"/>
      <c r="P49" s="19">
        <f>P19+P26+P38</f>
        <v>13550028</v>
      </c>
      <c r="Q49" s="17">
        <f>Q17+Q26+Q38</f>
        <v>26612191</v>
      </c>
      <c r="R49" s="2"/>
    </row>
    <row r="50" spans="1:1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>
      <c r="A51" s="2"/>
      <c r="B51" s="2"/>
      <c r="C51" s="3" t="s">
        <v>52</v>
      </c>
      <c r="D51" s="4"/>
      <c r="E51" s="4"/>
      <c r="F51" s="4"/>
      <c r="G51" s="4"/>
      <c r="H51" s="4"/>
      <c r="I51" s="2"/>
      <c r="J51" s="3" t="s">
        <v>59</v>
      </c>
      <c r="K51" s="2"/>
      <c r="L51" s="2"/>
      <c r="M51" s="2"/>
      <c r="N51" s="2"/>
      <c r="O51" s="2"/>
      <c r="P51" s="2"/>
      <c r="Q51" s="2"/>
      <c r="R51" s="2"/>
    </row>
    <row r="53" spans="1:17" ht="93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</sheetData>
  <sheetProtection selectLockedCells="1" selectUnlockedCells="1"/>
  <mergeCells count="60">
    <mergeCell ref="D36:E36"/>
    <mergeCell ref="D37:E37"/>
    <mergeCell ref="D48:E48"/>
    <mergeCell ref="D47:E47"/>
    <mergeCell ref="D40:E40"/>
    <mergeCell ref="A53:Q53"/>
    <mergeCell ref="D49:E49"/>
    <mergeCell ref="D38:E38"/>
    <mergeCell ref="D39:E39"/>
    <mergeCell ref="D41:E41"/>
    <mergeCell ref="D45:E45"/>
    <mergeCell ref="D46:E46"/>
    <mergeCell ref="D43:E43"/>
    <mergeCell ref="D44:E44"/>
    <mergeCell ref="D42:E42"/>
    <mergeCell ref="D17:E17"/>
    <mergeCell ref="D19:E19"/>
    <mergeCell ref="D20:E20"/>
    <mergeCell ref="D27:E27"/>
    <mergeCell ref="D26:E26"/>
    <mergeCell ref="D23:E23"/>
    <mergeCell ref="D21:E21"/>
    <mergeCell ref="D25:E25"/>
    <mergeCell ref="D24:E24"/>
    <mergeCell ref="D22:E22"/>
    <mergeCell ref="L1:Q1"/>
    <mergeCell ref="D18:E18"/>
    <mergeCell ref="Q13:Q15"/>
    <mergeCell ref="F14:F15"/>
    <mergeCell ref="G14:G15"/>
    <mergeCell ref="A11:D11"/>
    <mergeCell ref="A13:A15"/>
    <mergeCell ref="P14:P15"/>
    <mergeCell ref="K14:K15"/>
    <mergeCell ref="L5:Q5"/>
    <mergeCell ref="D28:E28"/>
    <mergeCell ref="D35:E35"/>
    <mergeCell ref="D32:E32"/>
    <mergeCell ref="D34:E34"/>
    <mergeCell ref="D30:E30"/>
    <mergeCell ref="D29:E29"/>
    <mergeCell ref="D33:E33"/>
    <mergeCell ref="D31:E31"/>
    <mergeCell ref="D16:E16"/>
    <mergeCell ref="L2:Q2"/>
    <mergeCell ref="J14:J15"/>
    <mergeCell ref="A9:Q9"/>
    <mergeCell ref="F13:J13"/>
    <mergeCell ref="B13:B15"/>
    <mergeCell ref="A8:Q8"/>
    <mergeCell ref="H14:I14"/>
    <mergeCell ref="C13:C15"/>
    <mergeCell ref="D13:E15"/>
    <mergeCell ref="L6:Q6"/>
    <mergeCell ref="L7:Q7"/>
    <mergeCell ref="L14:L15"/>
    <mergeCell ref="M14:M15"/>
    <mergeCell ref="N14:O14"/>
    <mergeCell ref="K13:P13"/>
    <mergeCell ref="A10:D10"/>
  </mergeCells>
  <printOptions horizontalCentered="1"/>
  <pageMargins left="0.7874015748031497" right="0.7874015748031497" top="1.1811023622047245" bottom="0.3937007874015748" header="0.3937007874015748" footer="0.3937007874015748"/>
  <pageSetup horizontalDpi="300" verticalDpi="300" orientation="landscape" pageOrder="overThenDown" paperSize="9" scale="59" r:id="rId1"/>
  <headerFooter alignWithMargins="0">
    <oddFooter>&amp;C&amp;P</oddFoot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2021-09-27T11:28:33Z</cp:lastPrinted>
  <dcterms:created xsi:type="dcterms:W3CDTF">2021-01-11T08:13:53Z</dcterms:created>
  <dcterms:modified xsi:type="dcterms:W3CDTF">2021-09-29T11:58:38Z</dcterms:modified>
  <cp:category/>
  <cp:version/>
  <cp:contentType/>
  <cp:contentStatus/>
</cp:coreProperties>
</file>