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definedName name="_GoBack" localSheetId="0">'Лист1'!$B$101</definedName>
    <definedName name="_xlnm.Print_Area" localSheetId="0">'Лист1'!$A$1:$C$290</definedName>
  </definedNames>
  <calcPr fullCalcOnLoad="1"/>
</workbook>
</file>

<file path=xl/sharedStrings.xml><?xml version="1.0" encoding="utf-8"?>
<sst xmlns="http://schemas.openxmlformats.org/spreadsheetml/2006/main" count="547" uniqueCount="304">
  <si>
    <r>
      <rPr>
        <sz val="12"/>
        <color indexed="8"/>
        <rFont val="Times New Roman"/>
        <family val="1"/>
      </rPr>
      <t xml:space="preserve">На виготовлення кошторисної документації для проведення реконструкції внутрішніх електромереж з заміною електропроводки у терапевтичному корпусі комунального некомерційного підприємства "Красноградська центральна районна лікарня» по вул. Шиндлера, 87 в м. Красноград  Красноградського району Харківської області". </t>
    </r>
    <r>
      <rPr>
        <b/>
        <sz val="12"/>
        <color indexed="8"/>
        <rFont val="Times New Roman"/>
        <family val="1"/>
      </rPr>
      <t>КЕКВ 3210. За рахунок додаткових надходжень від відчуження майна, що перебуває в комунальній власності в сумі 50000 грн. та перерозподіл лімітних асигнувань на інші об"єкти спеціального фонду (бюджету розвитку) в сумі 2,00 грн. (50 000-2,00=49 998 грн)</t>
    </r>
  </si>
  <si>
    <r>
      <rPr>
        <sz val="12"/>
        <rFont val="Times New Roman"/>
        <family val="1"/>
      </rPr>
      <t xml:space="preserve">Реконструкція електромереж комунального некомерційного підприємства «Красноградська центральна районна лікарня» по нестандартному приєднанню до електричних мереж системи розподілу з проектуванням лінійної частини приєднання хірургічного корпусу (виготовлення кошторисної документації, експертизи проекту, роботи) </t>
    </r>
    <r>
      <rPr>
        <b/>
        <sz val="12"/>
        <rFont val="Times New Roman"/>
        <family val="1"/>
      </rPr>
      <t>КЕКВ 3210. За рахунок додаткових надходжень від відчуження майна, що перебуває в комунальній власності в сумі 83636 грн.  та перерозподіл лімітних асигнувань з інших об’єктів спеціального фонду (бюджету розвитку) в сумі 2 грн. (83 636+2= 83 638 грн)</t>
    </r>
  </si>
  <si>
    <r>
      <rPr>
        <sz val="12"/>
        <rFont val="Times New Roman"/>
        <family val="1"/>
      </rPr>
      <t xml:space="preserve">Реконструкція електромереж комунального некомерційного підприємства «Красноградська центральна районна лікарня» по нестандартному приєднанню до електричних мереж системи розподілу з проектуванням лінійної частини приєднання хірургічного корпусу (виготовлення кошторисної документації, експертизи проекту, роботи) </t>
    </r>
    <r>
      <rPr>
        <b/>
        <sz val="12"/>
        <rFont val="Times New Roman"/>
        <family val="1"/>
      </rPr>
      <t>КЕКВ 3210. За рахунок додаткових надходжень від відчуження майна, що перебуває в комунальній власності в сумі 83636 грн.  та перерозподіл лімітних асигнувань з інших об’єктів спеціального фонду (бюджету розвитку) в сумі 2 грн. (83 636+2= 83 638 грн). Перенесено на КПКВК 0212010</t>
    </r>
  </si>
  <si>
    <r>
      <rPr>
        <sz val="12"/>
        <rFont val="Times New Roman"/>
        <family val="1"/>
      </rPr>
      <t xml:space="preserve">На виготовлення </t>
    </r>
    <r>
      <rPr>
        <sz val="12"/>
        <color indexed="10"/>
        <rFont val="Times New Roman"/>
        <family val="1"/>
      </rPr>
      <t xml:space="preserve">та експертизу </t>
    </r>
    <r>
      <rPr>
        <sz val="12"/>
        <rFont val="Times New Roman"/>
        <family val="1"/>
      </rPr>
      <t xml:space="preserve">проектно-кошторисної документації та проведення капітального ремонту приміщення для установки рентгенапарату у будівлі аптеки КНП «Красноградська центральна районна лікарня» за адресою: вул. Шиндлера, 87, м. Красноград, Красноградського району, Харківської області. </t>
    </r>
    <r>
      <rPr>
        <b/>
        <sz val="12"/>
        <rFont val="Times New Roman"/>
        <family val="1"/>
      </rPr>
      <t>КЕКВ 3210. За рахунок вільних залишків районного бюджету на початок року по спеціальному фонду (бюджету розвитку). Перерозподіл лімітних асигнувань на інші об’єкти по спеціальному фонду бюджету розвитку(1488974-11278= 1 477 696 грн.) Перенесено на КПКВК 0212010</t>
    </r>
  </si>
  <si>
    <r>
      <rPr>
        <sz val="12"/>
        <rFont val="Times New Roman"/>
        <family val="1"/>
      </rPr>
      <t xml:space="preserve">За проведення експертизи кошторисної документації по об'єкту "Реконструкція внутрішніх електромереж з заміною електропроводки у терапевтичному корпусі комунального некомерційного підприємства «Красноградська центральна районна лікарня» по вул. Шиндлера,87 в м. Красноград, Красноградського району, Харківської області». </t>
    </r>
    <r>
      <rPr>
        <b/>
        <sz val="12"/>
        <rFont val="Times New Roman"/>
        <family val="1"/>
      </rPr>
      <t>КЕКВ 3210. За рахунок вільних залишків районного бюджету на початок року по спеціальному фонду (бюджету розвитку) .</t>
    </r>
  </si>
  <si>
    <t>0217363</t>
  </si>
  <si>
    <t>Виконання  інвестиційних проектів в рамках здійснення заходів щодо соціально-економічного розвитку окреми територій (включаючи співфінансування)</t>
  </si>
  <si>
    <r>
      <rPr>
        <sz val="12"/>
        <rFont val="Times New Roman"/>
        <family val="1"/>
      </rPr>
      <t xml:space="preserve">Капітальний ремонт приміщень та утеплення будівлі інфекційного корпусу Красноградської центральної районної лікарні за адресою: вул. Шиндлера, 87, м. Красноград Харківська область. </t>
    </r>
    <r>
      <rPr>
        <b/>
        <sz val="12"/>
        <rFont val="Times New Roman"/>
        <family val="1"/>
      </rPr>
      <t>КЕКВ 3210. За рахунок субвенції з обласного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r>
  </si>
  <si>
    <t>Первинна медична допомога населенню, що надається центрами первинної медичної (медико-санітарної) допомоги</t>
  </si>
  <si>
    <t>0212111</t>
  </si>
  <si>
    <r>
      <rPr>
        <sz val="12"/>
        <color indexed="8"/>
        <rFont val="Times New Roman"/>
        <family val="1"/>
      </rPr>
      <t xml:space="preserve">Придбання з встановленням металевого розбірного модульного госп. блоку на два приміщення </t>
    </r>
    <r>
      <rPr>
        <b/>
        <sz val="12"/>
        <color indexed="8"/>
        <rFont val="Times New Roman"/>
        <family val="1"/>
      </rPr>
      <t>КЕКВ 3210</t>
    </r>
    <r>
      <rPr>
        <sz val="12"/>
        <color indexed="8"/>
        <rFont val="Times New Roman"/>
        <family val="1"/>
      </rPr>
      <t xml:space="preserve">. </t>
    </r>
    <r>
      <rPr>
        <b/>
        <sz val="12"/>
        <color indexed="8"/>
        <rFont val="Times New Roman"/>
        <family val="1"/>
      </rPr>
      <t xml:space="preserve">За рахунок субвенції М-Комшуватської сільської ради. </t>
    </r>
  </si>
  <si>
    <r>
      <rPr>
        <sz val="12"/>
        <rFont val="Times New Roman"/>
        <family val="1"/>
      </rPr>
      <t xml:space="preserve">Придбання комп’ютерного обладнання для АЗПСМ с.Хрестище. </t>
    </r>
    <r>
      <rPr>
        <b/>
        <sz val="12"/>
        <rFont val="Times New Roman"/>
        <family val="1"/>
      </rPr>
      <t xml:space="preserve">КЕКВ 3210. За рахунок субвенції Хрестищенської сільської ради. </t>
    </r>
  </si>
  <si>
    <r>
      <rPr>
        <sz val="12"/>
        <rFont val="Times New Roman"/>
        <family val="1"/>
      </rPr>
      <t>Виконання проектно-кошторисних робіт по модернізації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с.Вознесенське, що розташована за адресою: Харківська обл., Красноградський район, с. Вознесенське,  вул. Садова,  буд. 6/1</t>
    </r>
    <r>
      <rPr>
        <b/>
        <sz val="12"/>
        <rFont val="Times New Roman"/>
        <family val="1"/>
      </rPr>
      <t xml:space="preserve"> КЕКВ 3210. За рахунок субвенції Мартинівської сільської ради.</t>
    </r>
  </si>
  <si>
    <r>
      <rPr>
        <sz val="12"/>
        <rFont val="Times New Roman"/>
        <family val="1"/>
      </rPr>
      <t xml:space="preserve">Виконання проектно-кошторисних робіт по модернізації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с.Вознесенське, що розташована за адресою: Харківська обл., Красноградський район, с. Вознесенське,  вул. Садова,  буд. 6/1 </t>
    </r>
    <r>
      <rPr>
        <b/>
        <sz val="12"/>
        <rFont val="Times New Roman"/>
        <family val="1"/>
      </rPr>
      <t>КЕКВ 3210. За рахунок субвенції Мартинівської сільської ради. Перенесення на КПК  0217322</t>
    </r>
  </si>
  <si>
    <r>
      <rPr>
        <sz val="12"/>
        <rFont val="Times New Roman"/>
        <family val="1"/>
      </rPr>
      <t xml:space="preserve">Модернізація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с.Вознесенське, що розташована за адресою: Харківська обл., Красноградський район, с. Вознесенське,  вул. Садова,  буд. 6/1 </t>
    </r>
    <r>
      <rPr>
        <b/>
        <sz val="12"/>
        <rFont val="Times New Roman"/>
        <family val="1"/>
      </rPr>
      <t>КЕКВ 3210. За рахунок субвенції Мартинівської сільської ради.</t>
    </r>
  </si>
  <si>
    <r>
      <rPr>
        <sz val="12"/>
        <rFont val="Times New Roman"/>
        <family val="1"/>
      </rPr>
      <t xml:space="preserve">Модернізація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с.Вознесенське, що розташована за адресою: Харківська обл., Красноградський район, с. Вознесенське,  вул. Садова,  буд. 6/1 </t>
    </r>
    <r>
      <rPr>
        <b/>
        <sz val="12"/>
        <rFont val="Times New Roman"/>
        <family val="1"/>
      </rPr>
      <t>КЕКВ 3210. За рахунок субвенції Мартинівської сільської ради. Перенесення  на КПК 0217322</t>
    </r>
  </si>
  <si>
    <r>
      <rPr>
        <sz val="12"/>
        <rFont val="Times New Roman"/>
        <family val="1"/>
      </rPr>
      <t xml:space="preserve">Модернізація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с.Володимирівка, що розташована за адресою: Харківська обл., Красноградський район, с. Володимирівка,  вул. Центральна,  буд. 62.  </t>
    </r>
    <r>
      <rPr>
        <b/>
        <sz val="12"/>
        <rFont val="Times New Roman"/>
        <family val="1"/>
      </rPr>
      <t>КЕКВ 3210  За рахунок субвенції Володимирівської сільської ради.</t>
    </r>
  </si>
  <si>
    <r>
      <rPr>
        <sz val="12"/>
        <rFont val="Times New Roman"/>
        <family val="1"/>
      </rPr>
      <t xml:space="preserve">Модернізація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с.Володимирівка, що розташована за адресою: Харківська обл., Красноградський район, с. Володимирівка,  вул. Центральна,  буд. 62. </t>
    </r>
    <r>
      <rPr>
        <b/>
        <sz val="12"/>
        <rFont val="Times New Roman"/>
        <family val="1"/>
      </rPr>
      <t xml:space="preserve"> КЕКВ 3210  За рахунок субвенції Володимирівської сільської ради. Перенесення на КПК 0217322</t>
    </r>
  </si>
  <si>
    <r>
      <rPr>
        <sz val="12"/>
        <rFont val="Times New Roman"/>
        <family val="1"/>
      </rPr>
      <t xml:space="preserve">Виконання проектно-кошторисних робіт по модернізації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с.Володимирівка, що розташована за адресою: Харківська обл., Красноградський район, с. Володимирівка,  вул. Центральна,  буд. 62 </t>
    </r>
    <r>
      <rPr>
        <b/>
        <sz val="12"/>
        <rFont val="Times New Roman"/>
        <family val="1"/>
      </rPr>
      <t>КЕКВ 3210. За рахунок субвенції Володимирівської сільської ради.</t>
    </r>
  </si>
  <si>
    <r>
      <rPr>
        <sz val="12"/>
        <rFont val="Times New Roman"/>
        <family val="1"/>
      </rPr>
      <t xml:space="preserve">Виконання проектно-кошторисних робіт по модернізації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с.Володимирівка, що розташована за адресою: Харківська обл., Красноградський район, с. Володимирівка,  вул. Центральна,  буд. 62 </t>
    </r>
    <r>
      <rPr>
        <b/>
        <sz val="12"/>
        <rFont val="Times New Roman"/>
        <family val="1"/>
      </rPr>
      <t>КЕКВ 3210. За рахунок субвенції Володимирівської сільської ради. Перенесення на КПК на 0217322</t>
    </r>
  </si>
  <si>
    <r>
      <rPr>
        <sz val="12"/>
        <rFont val="Times New Roman"/>
        <family val="1"/>
      </rPr>
      <t xml:space="preserve">Виконання проектно-кошторисних робіт по модернізації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с.Хрестище, що розташована за адресою: Харківська область, Красноградський район, с.Хрестище, вул.Шкільна, 21 </t>
    </r>
    <r>
      <rPr>
        <b/>
        <sz val="12"/>
        <rFont val="Times New Roman"/>
        <family val="1"/>
      </rPr>
      <t>КЕКВ 3210. За рахунок субвенції Хрестищенської сільської ради.</t>
    </r>
  </si>
  <si>
    <r>
      <rPr>
        <sz val="12"/>
        <rFont val="Times New Roman"/>
        <family val="1"/>
      </rPr>
      <t xml:space="preserve">Виконання проектно-кошторисних робіт по модернізації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с.Хрестище, що розташована за адресою: Харківська область, Красноградський район, с.Хрестище, вул.Шкільна, 21 </t>
    </r>
    <r>
      <rPr>
        <b/>
        <sz val="12"/>
        <rFont val="Times New Roman"/>
        <family val="1"/>
      </rPr>
      <t>КЕКВ 3210. За рахунок субвенції Хрестищенської сільської ради. Перенесення на КПК 0217322</t>
    </r>
  </si>
  <si>
    <r>
      <rPr>
        <sz val="12"/>
        <rFont val="Times New Roman"/>
        <family val="1"/>
      </rPr>
      <t xml:space="preserve">Модернізація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с.Хрестище, що розташована за адресою: Харківська область, Красноградський район, с.Хрестище, вул.Шкільна, 21 </t>
    </r>
    <r>
      <rPr>
        <b/>
        <sz val="12"/>
        <rFont val="Times New Roman"/>
        <family val="1"/>
      </rPr>
      <t>КЕКВ 3210. За рахунок субвенції Хрестищенської сільської ради.</t>
    </r>
  </si>
  <si>
    <r>
      <rPr>
        <sz val="12"/>
        <rFont val="Times New Roman"/>
        <family val="1"/>
      </rPr>
      <t xml:space="preserve">Модернізація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с.Хрестище, що розташована за адресою: Харківська область, Красноградський район, с.Хрестище, вул.Шкільна, 21 </t>
    </r>
    <r>
      <rPr>
        <b/>
        <sz val="12"/>
        <rFont val="Times New Roman"/>
        <family val="1"/>
      </rPr>
      <t>КЕКВ 3210. За рахунок субвенції Хрестищенської сільської ради. Перенесення на КПК 0217322</t>
    </r>
  </si>
  <si>
    <r>
      <rPr>
        <sz val="12"/>
        <color indexed="8"/>
        <rFont val="Times New Roman"/>
        <family val="1"/>
      </rPr>
      <t xml:space="preserve">Придбання гематологічного аналізатора в АЗПСМ с.Хрестище </t>
    </r>
    <r>
      <rPr>
        <b/>
        <sz val="12"/>
        <color indexed="8"/>
        <rFont val="Times New Roman"/>
        <family val="1"/>
      </rPr>
      <t>КЕКВ 3210. За рахунок субвенції Хрестищенської сільської ради.</t>
    </r>
  </si>
  <si>
    <r>
      <rPr>
        <sz val="12"/>
        <color indexed="8"/>
        <rFont val="Times New Roman"/>
        <family val="1"/>
      </rPr>
      <t xml:space="preserve">Придбання аналізатора сечі в АЗПСМ с.Хрестище </t>
    </r>
    <r>
      <rPr>
        <b/>
        <sz val="12"/>
        <color indexed="8"/>
        <rFont val="Times New Roman"/>
        <family val="1"/>
      </rPr>
      <t>КЕКВ 3210. За рахунок субвенції Хрестищенської сільської ради.</t>
    </r>
  </si>
  <si>
    <r>
      <rPr>
        <b/>
        <u val="single"/>
        <sz val="12"/>
        <rFont val="Times New Roman"/>
        <family val="1"/>
      </rPr>
      <t>Міні-грант.</t>
    </r>
    <r>
      <rPr>
        <sz val="12"/>
        <rFont val="Times New Roman"/>
        <family val="1"/>
      </rPr>
      <t xml:space="preserve"> Ефективна первинна медицина в громаді для придбання легкового автомобіля. </t>
    </r>
    <r>
      <rPr>
        <b/>
        <sz val="12"/>
        <rFont val="Times New Roman"/>
        <family val="1"/>
      </rPr>
      <t>КЕКВ 3210. Співфінансування за рахунок іншої субвенції Міської ради ради в сумі 30 000 грн.та співфінансування іншої субвеції з обласного бюджету мінігрантів у рамках виконання проєкту "Ефективна первинна медицина в громаді"на  в сумі 270 000 грн.. (30000+270000=300 000 грн..)</t>
    </r>
  </si>
  <si>
    <r>
      <rPr>
        <sz val="12"/>
        <color indexed="8"/>
        <rFont val="Times New Roman"/>
        <family val="1"/>
      </rPr>
      <t xml:space="preserve">Для придбання електрокардіографа дванадцятиканального в АЗПСМ с.Хрестище. </t>
    </r>
    <r>
      <rPr>
        <b/>
        <sz val="12"/>
        <color indexed="8"/>
        <rFont val="Times New Roman"/>
        <family val="1"/>
      </rPr>
      <t>КЕКВ 3210. За рахунок субвенції Хрестищенської сільської ради.</t>
    </r>
  </si>
  <si>
    <r>
      <rPr>
        <sz val="12"/>
        <color indexed="8"/>
        <rFont val="Times New Roman"/>
        <family val="1"/>
      </rPr>
      <t xml:space="preserve">Для придбання ноутбука в АЗПСМ с.Хрестище. </t>
    </r>
    <r>
      <rPr>
        <b/>
        <sz val="12"/>
        <color indexed="8"/>
        <rFont val="Times New Roman"/>
        <family val="1"/>
      </rPr>
      <t>КЕКВ 3210. За рахунок субвенції Хрестищенської сільської ради.</t>
    </r>
  </si>
  <si>
    <r>
      <rPr>
        <sz val="12"/>
        <color indexed="8"/>
        <rFont val="Times New Roman"/>
        <family val="1"/>
      </rPr>
      <t xml:space="preserve">Для придбання комп’ютера у зборі та багатофункціонального пристрою в АЗПСМ с.Піщанка. </t>
    </r>
    <r>
      <rPr>
        <b/>
        <sz val="12"/>
        <color indexed="8"/>
        <rFont val="Times New Roman"/>
        <family val="1"/>
      </rPr>
      <t>КЕКВ 3210. За рахунок субвенції Піщанської сільської ради.</t>
    </r>
  </si>
  <si>
    <r>
      <rPr>
        <sz val="12"/>
        <rFont val="Times New Roman"/>
        <family val="1"/>
      </rPr>
      <t xml:space="preserve">Для придбання індикатора внутрішньоочного тиску. </t>
    </r>
    <r>
      <rPr>
        <b/>
        <sz val="12"/>
        <rFont val="Times New Roman"/>
        <family val="1"/>
      </rPr>
      <t>КЕКВ 3210. За рахунок субвенції Піщанської сільської ради.</t>
    </r>
  </si>
  <si>
    <r>
      <rPr>
        <sz val="12"/>
        <color indexed="8"/>
        <rFont val="Times New Roman"/>
        <family val="1"/>
      </rPr>
      <t>Для придбання ноутбука для АЗПСМ с. Миколо-Комишувата.</t>
    </r>
    <r>
      <rPr>
        <b/>
        <sz val="12"/>
        <color indexed="8"/>
        <rFont val="Times New Roman"/>
        <family val="1"/>
      </rPr>
      <t xml:space="preserve"> КЕКВ 3210. За рахунок субвенції Миколо-Комишуватської сільської ради.</t>
    </r>
  </si>
  <si>
    <r>
      <rPr>
        <sz val="12"/>
        <color indexed="8"/>
        <rFont val="Times New Roman"/>
        <family val="1"/>
      </rPr>
      <t xml:space="preserve">Для придбання аналізатора сечі для АЗПСМ с. Миколо-Комишувата. </t>
    </r>
    <r>
      <rPr>
        <b/>
        <sz val="12"/>
        <color indexed="8"/>
        <rFont val="Times New Roman"/>
        <family val="1"/>
      </rPr>
      <t>КЕКВ 3210. За рахунок субвенції Миколо-Комишуватської сільської ради.</t>
    </r>
  </si>
  <si>
    <r>
      <rPr>
        <sz val="12"/>
        <rFont val="Times New Roman"/>
        <family val="1"/>
      </rPr>
      <t xml:space="preserve">Для придбання ноутбука для ФП с.Зоряне. </t>
    </r>
    <r>
      <rPr>
        <b/>
        <sz val="12"/>
        <rFont val="Times New Roman"/>
        <family val="1"/>
      </rPr>
      <t>КЕКВ 3210. За рахунок субвенції Зорянської сільської ради.</t>
    </r>
  </si>
  <si>
    <r>
      <rPr>
        <sz val="12"/>
        <color indexed="8"/>
        <rFont val="Times New Roman"/>
        <family val="1"/>
      </rPr>
      <t>Для придбання багатофункціонального пристрою для ФП с.Зоряне.</t>
    </r>
    <r>
      <rPr>
        <b/>
        <sz val="12"/>
        <color indexed="8"/>
        <rFont val="Times New Roman"/>
        <family val="1"/>
      </rPr>
      <t xml:space="preserve"> КЕКВ 3210. За рахунок субвенції Зорянської сільської ради.</t>
    </r>
  </si>
  <si>
    <r>
      <rPr>
        <sz val="12"/>
        <color indexed="8"/>
        <rFont val="Times New Roman"/>
        <family val="1"/>
      </rPr>
      <t>Для придбання  електрокардіографа для ФП с.Зоряне.</t>
    </r>
    <r>
      <rPr>
        <b/>
        <sz val="12"/>
        <color indexed="8"/>
        <rFont val="Times New Roman"/>
        <family val="1"/>
      </rPr>
      <t xml:space="preserve"> КЕКВ 3210. За рахунок субвенції Зорянської сільської ради.</t>
    </r>
  </si>
  <si>
    <r>
      <rPr>
        <sz val="12"/>
        <color indexed="8"/>
        <rFont val="Times New Roman"/>
        <family val="1"/>
      </rPr>
      <t xml:space="preserve">Виготовлення проектно-кошторисної документації та капітальний ремонт ганку з облаштуванням пандусу в АЗПСМ с.Піщанка за адресою: вул. Центральна, 55, с.Піщанка, Красноградський район, Харківська область. </t>
    </r>
    <r>
      <rPr>
        <b/>
        <sz val="12"/>
        <color indexed="8"/>
        <rFont val="Times New Roman"/>
        <family val="1"/>
      </rPr>
      <t>КЕКВ 3210. За рахунок субвенції Піщанської сільської ради.</t>
    </r>
  </si>
  <si>
    <r>
      <rPr>
        <sz val="12"/>
        <rFont val="Times New Roman"/>
        <family val="1"/>
      </rPr>
      <t xml:space="preserve">Виконання проектно-кошторисних робіт по модернізації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с.Вознесенське, що розташована за адресою: Харківська обл., Красноградський район, с. Вознесенське,  вул. Садова,  буд. 6/1 </t>
    </r>
    <r>
      <rPr>
        <b/>
        <sz val="12"/>
        <rFont val="Times New Roman"/>
        <family val="1"/>
      </rPr>
      <t>КЕКВ 3210. За рахунок субвенції Мартинівської сільської ради.</t>
    </r>
  </si>
  <si>
    <r>
      <rPr>
        <sz val="12"/>
        <rFont val="Times New Roman"/>
        <family val="1"/>
      </rPr>
      <t xml:space="preserve">Виконання проектно-кошторисних робіт по модернізації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с.Володимирівка, що розташована за адресою: Харківська обл., Красноградський район, с. Володимирівка,  вул. Центральна,  буд. 62 </t>
    </r>
    <r>
      <rPr>
        <b/>
        <sz val="12"/>
        <rFont val="Times New Roman"/>
        <family val="1"/>
      </rPr>
      <t>КЕКВ 3210.</t>
    </r>
    <r>
      <rPr>
        <sz val="12"/>
        <rFont val="Times New Roman"/>
        <family val="1"/>
      </rPr>
      <t xml:space="preserve"> </t>
    </r>
    <r>
      <rPr>
        <b/>
        <sz val="12"/>
        <rFont val="Times New Roman"/>
        <family val="1"/>
      </rPr>
      <t>За рахунок субвенції Володимирівської сільської ради.</t>
    </r>
  </si>
  <si>
    <r>
      <rPr>
        <sz val="12"/>
        <rFont val="Times New Roman"/>
        <family val="1"/>
      </rPr>
      <t xml:space="preserve">Виконання проектно-кошторисних робіт по модернізації будівлі – встановлення пожежної сигналізації,  керування евакуюванням  (в частині системи оповіщення про пожежу і покажчиків напрямку евакуювання)  та передавання тривожних сповіщень будівлі амбулаторії загальної практики сімейної медицини с.Хрестище, що розташована за адресою: Харківська область, Красноградський район, с.Хрестище, вул.Шкільна, 21 </t>
    </r>
    <r>
      <rPr>
        <b/>
        <sz val="12"/>
        <rFont val="Times New Roman"/>
        <family val="1"/>
      </rPr>
      <t>КЕКВ 3210. За рахунок субвенції Хрестищенської сільської ради</t>
    </r>
    <r>
      <rPr>
        <sz val="12"/>
        <rFont val="Times New Roman"/>
        <family val="1"/>
      </rPr>
      <t>.</t>
    </r>
  </si>
  <si>
    <r>
      <rPr>
        <sz val="12"/>
        <rFont val="Times New Roman"/>
        <family val="1"/>
      </rPr>
      <t xml:space="preserve">На виготовлення проектно-кошторисної документації та капітальний ремонт даху будівлі амбулаторії загальної практики сімейної медицини с.Берестовенька за адресою: вул.Покровська, 27, с.Берестовенька, Красноградський район, Харківська область.. </t>
    </r>
    <r>
      <rPr>
        <b/>
        <sz val="12"/>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t>
    </r>
  </si>
  <si>
    <r>
      <rPr>
        <sz val="12"/>
        <rFont val="Times New Roman"/>
        <family val="1"/>
      </rPr>
      <t xml:space="preserve">На капітальний ремонт ганку з улаштуванням засобу безперешкодного доступу для осіб з інвалідністю та інших мало мобільних груп населення до будівлі АЗПСМ с.Наталине та виготовлення проєктно-кошторисної документації. </t>
    </r>
    <r>
      <rPr>
        <b/>
        <sz val="12"/>
        <rFont val="Times New Roman"/>
        <family val="1"/>
      </rPr>
      <t>КЕКВ 3210. За рахунок субвенції Наталинської сільської ради.</t>
    </r>
  </si>
  <si>
    <r>
      <rPr>
        <b/>
        <u val="single"/>
        <sz val="12"/>
        <rFont val="Times New Roman"/>
        <family val="1"/>
      </rPr>
      <t>Міні-проєкт.</t>
    </r>
    <r>
      <rPr>
        <b/>
        <sz val="12"/>
        <rFont val="Times New Roman"/>
        <family val="1"/>
      </rPr>
      <t xml:space="preserve"> </t>
    </r>
    <r>
      <rPr>
        <sz val="12"/>
        <rFont val="Times New Roman"/>
        <family val="1"/>
      </rPr>
      <t xml:space="preserve">Капітальний ремонт внутрішніх приміщень у фельдшерському пункті села Кирилівка. </t>
    </r>
    <r>
      <rPr>
        <b/>
        <sz val="12"/>
        <rFont val="Times New Roman"/>
        <family val="1"/>
      </rPr>
      <t>КЕКВ 3210. Співфінансування за рахунок іншої субвенції Кирилівської сільської ради ради в сумі 134 600 грн.та співфінансування іншої субвенції з обласного бюджету мініпроєктів-переможців обласного конкурсу мініпроєктів розвитку територіальних громад "Разом в майбутнє" в сумі 149 554 грн.. (134600+149554=284 154 грн.).</t>
    </r>
  </si>
  <si>
    <r>
      <rPr>
        <sz val="12"/>
        <rFont val="Times New Roman"/>
        <family val="1"/>
      </rPr>
      <t>На капітальний ремонт даху будівлі амбулаторії загальної практики сімейної медицини с.Берестовенька за адресою: вул.Покровська, 27, с.Берестовенька, Красноградський район, Харківська область.</t>
    </r>
    <r>
      <rPr>
        <b/>
        <sz val="12"/>
        <rFont val="Times New Roman"/>
        <family val="1"/>
      </rPr>
      <t>КЕКВ 3210.За рахунок перерозподілу лімітних асигнувань загального фонду районного бюджету та передачею коштів до спеціального фонду (бюджету розвитку). Перенесення на КПК 0217322</t>
    </r>
  </si>
  <si>
    <t>0217367</t>
  </si>
  <si>
    <t>Виконання інвестиційних проектів  в рамках реалізації заходів, спрямованих на розвиток системи охорони здоров'я у сільській місцевості ( включаючи співфінансування)</t>
  </si>
  <si>
    <r>
      <rPr>
        <sz val="12"/>
        <rFont val="Times New Roman"/>
        <family val="1"/>
      </rPr>
      <t xml:space="preserve">Будівництво  амбулаторії загальної практики-сімейної медицини в с.Петрівка за адресою: вулиця Перемоги,будинок 1-А, село Петрівка, Красноградський район, Харківська область. </t>
    </r>
    <r>
      <rPr>
        <b/>
        <sz val="12"/>
        <rFont val="Times New Roman"/>
        <family val="1"/>
      </rPr>
      <t>КЕКВ 3210</t>
    </r>
    <r>
      <rPr>
        <sz val="12"/>
        <rFont val="Times New Roman"/>
        <family val="1"/>
      </rPr>
      <t xml:space="preserve">. </t>
    </r>
    <r>
      <rPr>
        <b/>
        <sz val="12"/>
        <rFont val="Times New Roman"/>
        <family val="1"/>
      </rPr>
      <t>За рахунок субвенції з обласного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r>
  </si>
  <si>
    <r>
      <rPr>
        <sz val="12"/>
        <rFont val="Times New Roman"/>
        <family val="1"/>
      </rPr>
      <t xml:space="preserve">Будівництво  амбулаторії загальної практики-сімейної медицини в с.Петрівка за адресою: вулиця Перемоги,будинок 1-А, село Петрівка, Красноградський район, Харківська область. </t>
    </r>
    <r>
      <rPr>
        <b/>
        <sz val="12"/>
        <rFont val="Times New Roman"/>
        <family val="1"/>
      </rPr>
      <t>КЕКВ 3210. За рахунок субвенції з обласного бюджету на співфінансування інвестиційних проектів за рахунок бюджету розвитку обласного бюджету.</t>
    </r>
  </si>
  <si>
    <r>
      <rPr>
        <sz val="12"/>
        <rFont val="Times New Roman"/>
        <family val="1"/>
      </rPr>
      <t xml:space="preserve">Будівництво  амбулаторії загальної практики-сімейної медицини в селі Миколо-Комишувата за адресою: вулиця Українська,будинок 5,  село Миколо-Комишувата, Красноградський район, Харківська область. </t>
    </r>
    <r>
      <rPr>
        <b/>
        <sz val="12"/>
        <rFont val="Times New Roman"/>
        <family val="1"/>
      </rPr>
      <t>КЕКВ 3210. За рахунок субвенції з обласного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r>
  </si>
  <si>
    <r>
      <rPr>
        <sz val="12"/>
        <rFont val="Times New Roman"/>
        <family val="1"/>
      </rPr>
      <t xml:space="preserve">Будівництво  амбулаторії загальної практики-сімейної медицини в селі Миколо-Комишувата за адресою: вулиця Українська,будинок 5,  село Миколо-Комишувата, Красноградський район, Харківська область. </t>
    </r>
    <r>
      <rPr>
        <b/>
        <sz val="12"/>
        <rFont val="Times New Roman"/>
        <family val="1"/>
      </rPr>
      <t>КЕКВ 3210. За рахунок субвенції з обласного бюджету на співфінансування інвестиційних проектів за рахунок бюджету розвитку обласного бюджету.</t>
    </r>
  </si>
  <si>
    <t>0216000</t>
  </si>
  <si>
    <t>Житлово-комунальне господарство</t>
  </si>
  <si>
    <t>0216012</t>
  </si>
  <si>
    <t>Забезпечення діяльності з виробництва, транспортування, постачання теплової енергії</t>
  </si>
  <si>
    <r>
      <rPr>
        <sz val="12"/>
        <rFont val="Times New Roman"/>
        <family val="1"/>
      </rPr>
      <t xml:space="preserve">Придбання насосу на котельню по вул. Лермонтова,67 м. Красноград. </t>
    </r>
    <r>
      <rPr>
        <b/>
        <sz val="12"/>
        <rFont val="Times New Roman"/>
        <family val="1"/>
      </rPr>
      <t>КЕКВ 3210</t>
    </r>
    <r>
      <rPr>
        <sz val="12"/>
        <rFont val="Times New Roman"/>
        <family val="1"/>
      </rPr>
      <t xml:space="preserve">. </t>
    </r>
    <r>
      <rPr>
        <b/>
        <sz val="12"/>
        <rFont val="Times New Roman"/>
        <family val="1"/>
      </rPr>
      <t>За рахунок вільних залишків на початок року по загальному фонду районного бюджету та передачі коштів до спеціального фонду (бюджету розвитку)</t>
    </r>
  </si>
  <si>
    <r>
      <rPr>
        <sz val="12"/>
        <rFont val="Times New Roman"/>
        <family val="1"/>
      </rPr>
      <t xml:space="preserve">На придбання насосів типу Wilo- IPL 65/175-7,5/2 для заміни існуючого обладнання котельної по вул. Свято-Троїцька, 16,  с. Наталине Красноградського району, Харківської області.  </t>
    </r>
    <r>
      <rPr>
        <b/>
        <sz val="12"/>
        <rFont val="Times New Roman"/>
        <family val="1"/>
      </rPr>
      <t>КЕКВ 3210. За рахунок іншої субвенції Наталинської сільської ради.</t>
    </r>
  </si>
  <si>
    <r>
      <rPr>
        <sz val="12"/>
        <rFont val="Times New Roman"/>
        <family val="1"/>
      </rPr>
      <t>Придбання технологічного обладнання для забезпечення безперебійної роботи та сталого функціонування котельної по вул. Молодіжна, с. Зоряне, а саме- лічильника газу GMS-G-16.</t>
    </r>
    <r>
      <rPr>
        <b/>
        <sz val="12"/>
        <rFont val="Times New Roman"/>
        <family val="1"/>
      </rPr>
      <t xml:space="preserve"> КЕКВ 3210. За рахунок іншої субвенції Зорянської сільської ради.</t>
    </r>
  </si>
  <si>
    <r>
      <rPr>
        <sz val="12"/>
        <rFont val="Times New Roman"/>
        <family val="1"/>
      </rPr>
      <t xml:space="preserve">На придбання прямих ділянок до газових лічильників ЛГК у кількості  3 од. для усунення недоліків на котельних по вул.Лермонтова, 67, вул. Соборна, 61, вул. Московська, 45 Е, м. Красноград. </t>
    </r>
    <r>
      <rPr>
        <b/>
        <sz val="12"/>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t>
    </r>
  </si>
  <si>
    <r>
      <rPr>
        <sz val="12"/>
        <rFont val="Times New Roman"/>
        <family val="1"/>
      </rPr>
      <t xml:space="preserve">На приведення у відповідність проектної документації з газопостачання на 12-ти котельних підприємства. </t>
    </r>
    <r>
      <rPr>
        <b/>
        <sz val="12"/>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t>
    </r>
  </si>
  <si>
    <r>
      <rPr>
        <sz val="12"/>
        <rFont val="Times New Roman"/>
        <family val="1"/>
      </rPr>
      <t xml:space="preserve">На приведення у відповідність проектної документації з газопостачання на 12-ти котельних підприємства. </t>
    </r>
    <r>
      <rPr>
        <b/>
        <sz val="12"/>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 Перенесення на КПК 0217310</t>
    </r>
  </si>
  <si>
    <r>
      <rPr>
        <sz val="12"/>
        <rFont val="Times New Roman"/>
        <family val="1"/>
      </rPr>
      <t xml:space="preserve">На придбання 10-ти теплових лічильників. </t>
    </r>
    <r>
      <rPr>
        <b/>
        <sz val="12"/>
        <rFont val="Times New Roman"/>
        <family val="1"/>
      </rPr>
      <t xml:space="preserve">КЕКВ 3210. За рахунок вільних залишків на початок року по загальному фонду районного бюджету та передачі коштів до спеціального фонду (бюджету розвитку) </t>
    </r>
  </si>
  <si>
    <t>Забезпечення функціювання водопровідно-каналізаційного господарства</t>
  </si>
  <si>
    <t>0216013</t>
  </si>
  <si>
    <t xml:space="preserve">                                                                                                                                                                  від 24 грудня 2019 року № 1227-VIІ</t>
  </si>
  <si>
    <r>
      <rPr>
        <sz val="12"/>
        <rFont val="Times New Roman"/>
        <family val="1"/>
      </rPr>
      <t xml:space="preserve">Виготовлення робочого проекту модернізації системи пожежної сигналізації та передавання тривожних сповіщень, системи керування евакуюванням у Берестовеньківській філії Красноградського багатопрофільного ліцею.  </t>
    </r>
    <r>
      <rPr>
        <b/>
        <sz val="12"/>
        <rFont val="Times New Roman"/>
        <family val="1"/>
      </rPr>
      <t xml:space="preserve">КЕКВ 3132.  За рахунок субвенції Іванівської сільської ради. </t>
    </r>
  </si>
  <si>
    <r>
      <rPr>
        <sz val="12"/>
        <rFont val="Times New Roman"/>
        <family val="1"/>
      </rPr>
      <t xml:space="preserve">Виготовлення робочого проекту модернізації системи пожежної сигналізації та передавання тривожних сповіщень, системи керування евакуюванням у Берестовеньківській філії Красноградського багатопрофільного ліцею.  </t>
    </r>
    <r>
      <rPr>
        <b/>
        <sz val="12"/>
        <rFont val="Times New Roman"/>
        <family val="1"/>
      </rPr>
      <t>КЕКВ 3132.  За рахунок субвенції Іванівської сільської ради. Перенесення на КПК 0617321</t>
    </r>
  </si>
  <si>
    <r>
      <rPr>
        <sz val="12"/>
        <rFont val="Times New Roman"/>
        <family val="1"/>
      </rPr>
      <t xml:space="preserve">Придбання дитячого майданчика для дошкільного підрозділу Володимирівського навчально-виховного комплексу . </t>
    </r>
    <r>
      <rPr>
        <b/>
        <sz val="12"/>
        <rFont val="Times New Roman"/>
        <family val="1"/>
      </rPr>
      <t xml:space="preserve">КЕКВ 3110.  За рахунок субвенції Володимирівської сільської ради. </t>
    </r>
  </si>
  <si>
    <r>
      <rPr>
        <sz val="12"/>
        <rFont val="Times New Roman"/>
        <family val="1"/>
      </rPr>
      <t>На закупівлю засобів навчання та обладнання для навчальних кабінетів початкової школи закладів загальної середньої освіти.</t>
    </r>
    <r>
      <rPr>
        <b/>
        <u val="single"/>
        <sz val="12"/>
        <rFont val="Times New Roman"/>
        <family val="1"/>
      </rPr>
      <t xml:space="preserve"> </t>
    </r>
    <r>
      <rPr>
        <b/>
        <sz val="12"/>
        <rFont val="Times New Roman"/>
        <family val="1"/>
      </rPr>
      <t xml:space="preserve">КЕКВ 3110. Співфінансування з районного бюджету за рахунок вільних залишків на початок року по загальному фонду районного бюджету та передачі коштів до спеціального фонду (бюджету розвитку). </t>
    </r>
  </si>
  <si>
    <r>
      <rPr>
        <sz val="12"/>
        <rFont val="Times New Roman"/>
        <family val="1"/>
      </rPr>
      <t xml:space="preserve">На закупівлю засобів навчання та обладнання для навчальних кабінетів початкової школи закладів загальної середньої освіти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t>
    </r>
    <r>
      <rPr>
        <b/>
        <sz val="12"/>
        <rFont val="Times New Roman"/>
        <family val="1"/>
      </rPr>
      <t>КЕКВ 3110.  За рахунок субвенції з обласного бюджету на забезпечення якісної, сучасної та доступної загальної середньої освіти "Нова українська школа" шляхом передачі із загального фонду до бюджету розвитку спеціального фонду, зменшення лімітних асигнувань відповідної субвенції на суму 35 436 грн (384 830-35 436=349 394 грн)</t>
    </r>
  </si>
  <si>
    <r>
      <rPr>
        <sz val="12"/>
        <rFont val="Times New Roman"/>
        <family val="1"/>
      </rPr>
      <t xml:space="preserve">На закупівлю обладнання, інвентарю для фізкультурно-спортивних приміщень, засобів навчання, у тому числі навчально-методичної та навчальної літератури, зошитів з друкованою основою для класів Красноградського закладу загальної середньої освіти І-ІІІ ступенів №1 ім. О.І.Копиленка, які беруть участь у всеукраїнському експерименті за темою «Розроблення і впровадження навчально-методичного забезпечення початкової освіти в умовах реалізації нового державного стандарту початкової освіти» </t>
    </r>
    <r>
      <rPr>
        <b/>
        <sz val="12"/>
        <rFont val="Times New Roman"/>
        <family val="1"/>
      </rPr>
      <t>КЕКВ 3110.  За рахунок субвенції з державного бюджету на забезпечення якісної, сучасної та доступної загальної середньої освіти "Нова українська школа" шляхом передачі із загального фонду до бюджету розвитку спеціального фонду. (174 825-111 855 = 62 970 гнр.) За рахунок перерозподілу лімітних асигнувань із спеціального фонду районного бюджету до загального фонду на КЕКВ 2210 .</t>
    </r>
  </si>
  <si>
    <r>
      <rPr>
        <sz val="12"/>
        <rFont val="Times New Roman"/>
        <family val="1"/>
      </rPr>
      <t xml:space="preserve">На придбання обладнання для харчоблоку Красноградського багатопрофільного ліцею Красноградської районної ради Харківської області  </t>
    </r>
    <r>
      <rPr>
        <b/>
        <sz val="12"/>
        <rFont val="Times New Roman"/>
        <family val="1"/>
      </rPr>
      <t>КЕКВ 3110</t>
    </r>
    <r>
      <rPr>
        <sz val="12"/>
        <rFont val="Times New Roman"/>
        <family val="1"/>
      </rPr>
      <t xml:space="preserve">. </t>
    </r>
    <r>
      <rPr>
        <b/>
        <sz val="12"/>
        <rFont val="Times New Roman"/>
        <family val="1"/>
      </rPr>
      <t>За рахунок обласного бюджету залишку коштів освітньої субвенції з державного бюджету, що утворився на початок бюджетного періоду в сумі 61 100 грн. та співфінансування з районного бюджету шляхом перерозподілу з інших напрямків спеціального фонду в сумі 6790 грн. (61 100+ 6 790 = 67890 грн)</t>
    </r>
  </si>
  <si>
    <r>
      <rPr>
        <sz val="12"/>
        <rFont val="Times New Roman"/>
        <family val="1"/>
      </rPr>
      <t xml:space="preserve">На дофінансування приладу обліку теплової енергії системи опалення для Березівського закладу загальної середньої освіти І-ІІ ступенів. </t>
    </r>
    <r>
      <rPr>
        <b/>
        <sz val="12"/>
        <rFont val="Times New Roman"/>
        <family val="1"/>
      </rPr>
      <t xml:space="preserve">КЕКВ 3110.  За рахунок субвенції Соснівської сільської ради. </t>
    </r>
  </si>
  <si>
    <r>
      <rPr>
        <sz val="12"/>
        <rFont val="Times New Roman"/>
        <family val="1"/>
      </rPr>
      <t xml:space="preserve">На придбання ноутбука, проектора та мультимедійної дошки для Березівського закладу загальної середньої освіти І-ІІ ступенів. </t>
    </r>
    <r>
      <rPr>
        <b/>
        <sz val="12"/>
        <rFont val="Times New Roman"/>
        <family val="1"/>
      </rPr>
      <t xml:space="preserve">КЕКВ 3110.  За рахунок субвенції Соснівської сільської ради. </t>
    </r>
  </si>
  <si>
    <r>
      <rPr>
        <sz val="12"/>
        <rFont val="Times New Roman"/>
        <family val="1"/>
      </rPr>
      <t xml:space="preserve">На придбання проектора та мультимедійної дошки для першого класу Березівського закладу загальної середньої освіти І-ІІ ступенів. </t>
    </r>
    <r>
      <rPr>
        <b/>
        <sz val="12"/>
        <rFont val="Times New Roman"/>
        <family val="1"/>
      </rPr>
      <t>КЕКВ 3110. За рахунок субвенції Соснівської сільської ради</t>
    </r>
  </si>
  <si>
    <r>
      <rPr>
        <sz val="12"/>
        <rFont val="Times New Roman"/>
        <family val="1"/>
      </rPr>
      <t xml:space="preserve">На придбання холодильника для харчоблоку Березівського закладу загальної середньої освіти І-ІІ ступенів. </t>
    </r>
    <r>
      <rPr>
        <b/>
        <sz val="12"/>
        <rFont val="Times New Roman"/>
        <family val="1"/>
      </rPr>
      <t>КЕКВ 3110. За рахунок субвенції Соснівської сільської ради</t>
    </r>
  </si>
  <si>
    <r>
      <rPr>
        <sz val="12"/>
        <rFont val="Times New Roman"/>
        <family val="1"/>
      </rPr>
      <t xml:space="preserve">На придбання мультимедійного проектора, інтерактивної дошки, багатофункціонального пристрою та ноутбука для першого класу Хрестищенського закладу загальної середньої освіти І-ІІІ ступенів. </t>
    </r>
    <r>
      <rPr>
        <b/>
        <sz val="12"/>
        <rFont val="Times New Roman"/>
        <family val="1"/>
      </rPr>
      <t xml:space="preserve">КЕКВ 3110. За рахунок субвенції Хрестищенської сільської ради. </t>
    </r>
  </si>
  <si>
    <r>
      <rPr>
        <sz val="12"/>
        <rFont val="Times New Roman"/>
        <family val="1"/>
      </rPr>
      <t xml:space="preserve">На придбання двох мультимедійних проекторів, двох інтерактивних дошок, двох багатофункціональних пристроїв та трьох ноутбуків для Хрестищенського закладу загальної середньої освіти І-ІІІ ступенів. </t>
    </r>
    <r>
      <rPr>
        <b/>
        <sz val="12"/>
        <rFont val="Times New Roman"/>
        <family val="1"/>
      </rPr>
      <t xml:space="preserve">КЕКВ 3110. За рахунок субвенції Хрестищенської сільської ради. </t>
    </r>
  </si>
  <si>
    <r>
      <rPr>
        <sz val="12"/>
        <rFont val="Times New Roman"/>
        <family val="1"/>
      </rPr>
      <t xml:space="preserve">На придбання ноутбука та м’яких меблів для першого класу Володимирівського навчально-виховного комплексу. </t>
    </r>
    <r>
      <rPr>
        <b/>
        <sz val="12"/>
        <rFont val="Times New Roman"/>
        <family val="1"/>
      </rPr>
      <t xml:space="preserve">КЕКВ 3110. За рахунок субвенції Володимирівської сільської ради. </t>
    </r>
  </si>
  <si>
    <r>
      <rPr>
        <sz val="12"/>
        <rFont val="Times New Roman"/>
        <family val="1"/>
      </rPr>
      <t xml:space="preserve">На придбання витяжки для харчоблоку Лукашівського навчально-виховного комплексу. </t>
    </r>
    <r>
      <rPr>
        <b/>
        <sz val="12"/>
        <rFont val="Times New Roman"/>
        <family val="1"/>
      </rPr>
      <t>КЕКВ 3110. За рахунок субвенції Володимирівської сільської ради</t>
    </r>
  </si>
  <si>
    <r>
      <rPr>
        <sz val="12"/>
        <rFont val="Times New Roman"/>
        <family val="1"/>
      </rPr>
      <t xml:space="preserve">На придбання багатофункціонального пристрою для першого класу Березівського закладу загальної середньої освіти І-ІІ ступенів. </t>
    </r>
    <r>
      <rPr>
        <b/>
        <sz val="12"/>
        <rFont val="Times New Roman"/>
        <family val="1"/>
      </rPr>
      <t>КЕКВ 3110.  За рахунок субвенції Соснівської сільської ради</t>
    </r>
  </si>
  <si>
    <r>
      <rPr>
        <sz val="12"/>
        <rFont val="Times New Roman"/>
        <family val="1"/>
      </rPr>
      <t xml:space="preserve">На придбання шкільної дошки, телевізора та багатофункціонального пристрою для першого класу Добренського навчально-виховного комплексу. </t>
    </r>
    <r>
      <rPr>
        <b/>
        <sz val="12"/>
        <rFont val="Times New Roman"/>
        <family val="1"/>
      </rPr>
      <t xml:space="preserve">КЕКВ 3110. За рахунок субвенції Мартинівської сільської ради </t>
    </r>
  </si>
  <si>
    <r>
      <rPr>
        <sz val="12"/>
        <rFont val="Times New Roman"/>
        <family val="1"/>
      </rPr>
      <t xml:space="preserve">На придбання ноутбука, багатофункціонального пристрою та </t>
    </r>
    <r>
      <rPr>
        <sz val="12"/>
        <color indexed="10"/>
        <rFont val="Times New Roman"/>
        <family val="1"/>
      </rPr>
      <t xml:space="preserve">мультімедійного </t>
    </r>
    <r>
      <rPr>
        <sz val="12"/>
        <rFont val="Times New Roman"/>
        <family val="1"/>
      </rPr>
      <t xml:space="preserve">проектора для Миколо-Комишуватського навчально-виховного комплексу. </t>
    </r>
    <r>
      <rPr>
        <b/>
        <sz val="12"/>
        <rFont val="Times New Roman"/>
        <family val="1"/>
      </rPr>
      <t>КЕКВ 3110. За рахунок субвенції Миколо-Комишуватської сільської ради.</t>
    </r>
  </si>
  <si>
    <r>
      <rPr>
        <sz val="12"/>
        <rFont val="Times New Roman"/>
        <family val="1"/>
      </rPr>
      <t>На придбання двох електроплит для харчоблоку дошкільного підрозділу Красноградського навчально-виховного комплексу №3.</t>
    </r>
    <r>
      <rPr>
        <b/>
        <sz val="12"/>
        <rFont val="Times New Roman"/>
        <family val="1"/>
      </rPr>
      <t xml:space="preserve"> КЕКВ 3110. За рахунок вільних залишків районного бюджету на початок року по спеціальному фонду (бюджету розвитку) .</t>
    </r>
  </si>
  <si>
    <r>
      <rPr>
        <sz val="12"/>
        <rFont val="Times New Roman"/>
        <family val="1"/>
      </rPr>
      <t xml:space="preserve">На придбання дитячого ігрового майданчика для учнів Красноградського закладу загальної середньої освіти І-ІІІ ступенів №1 ім.О.І.Копиленка. </t>
    </r>
    <r>
      <rPr>
        <b/>
        <sz val="12"/>
        <rFont val="Times New Roman"/>
        <family val="1"/>
      </rPr>
      <t>КЕКВ 3110. За рахунок субвенції Міської ради.</t>
    </r>
  </si>
  <si>
    <r>
      <rPr>
        <sz val="12"/>
        <rFont val="Times New Roman"/>
        <family val="1"/>
      </rPr>
      <t xml:space="preserve">На придбання обладнання для харчоблоку Хрестищенського ЗЗСО І-ІІІ ступенів. </t>
    </r>
    <r>
      <rPr>
        <b/>
        <sz val="12"/>
        <rFont val="Times New Roman"/>
        <family val="1"/>
      </rPr>
      <t xml:space="preserve">КЕКВ 3110. За рахунок субвенції Хрестищенської сільської ради. </t>
    </r>
  </si>
  <si>
    <r>
      <rPr>
        <sz val="12"/>
        <rFont val="Times New Roman"/>
        <family val="1"/>
      </rPr>
      <t xml:space="preserve">На придбання чотирьох ноутбуків, трьох інтерактивних дошок та трьох багатофункціональних пристроїв для Хрестищенського ЗЗСО І-ІІІ ступенів. </t>
    </r>
    <r>
      <rPr>
        <b/>
        <sz val="12"/>
        <rFont val="Times New Roman"/>
        <family val="1"/>
      </rPr>
      <t>КЕКВ 3110. За рахунок субвенції Хрестищенської сільської ради.</t>
    </r>
  </si>
  <si>
    <r>
      <rPr>
        <sz val="12"/>
        <rFont val="Times New Roman"/>
        <family val="1"/>
      </rPr>
      <t>На придбання стелажів для харчоблоку Миколо-Комишуватського навчально-виховного комплексу.</t>
    </r>
    <r>
      <rPr>
        <b/>
        <sz val="12"/>
        <rFont val="Times New Roman"/>
        <family val="1"/>
      </rPr>
      <t xml:space="preserve"> КЕКВ 3110. За рахунок субвенції Миколо-Комишуватської сільської ради.</t>
    </r>
  </si>
  <si>
    <r>
      <rPr>
        <sz val="12"/>
        <rFont val="Times New Roman"/>
        <family val="1"/>
      </rPr>
      <t xml:space="preserve">На придбання чотирьох мультимедійних проекторів з інтерактивними функціями для перших класів закладів загальної середньої освіти міста. </t>
    </r>
    <r>
      <rPr>
        <b/>
        <sz val="12"/>
        <rFont val="Times New Roman"/>
        <family val="1"/>
      </rPr>
      <t>КЕКВ 3110. За рахунок залишку коштів освітньої субвенції з державного бюджету місцевим бюджетам, що утворився на початок бюджетного періоду по загальному фонду та передачі до спеціального фонду (бюджету розвитку)</t>
    </r>
  </si>
  <si>
    <t>0611161</t>
  </si>
  <si>
    <t>Забезпечення діяльності інших закладів у сфері освіти</t>
  </si>
  <si>
    <r>
      <rPr>
        <sz val="12"/>
        <rFont val="Times New Roman"/>
        <family val="1"/>
      </rPr>
      <t xml:space="preserve">Виготовлення проектно-кошторисної документації модернізації системи пожежної сигналізації та передавання тривожних сповіщень, системи керування евакуюванням для відділу освіти. </t>
    </r>
    <r>
      <rPr>
        <b/>
        <sz val="12"/>
        <rFont val="Times New Roman"/>
        <family val="1"/>
      </rPr>
      <t>КЕКВ 3132. За рахунок перерозподілу лімітних асигнувань загального фонду районного бюджету та передачею коштів до спеціального фонду (бюджету розвитку).</t>
    </r>
  </si>
  <si>
    <r>
      <rPr>
        <sz val="12"/>
        <rFont val="Times New Roman"/>
        <family val="1"/>
      </rPr>
      <t xml:space="preserve">Виготовлення проектно-кошторисної документації модернізації системи пожежної сигналізації та передавання тривожних сповіщень, системи керування евакуюванням для відділу освіти. </t>
    </r>
    <r>
      <rPr>
        <b/>
        <sz val="12"/>
        <rFont val="Times New Roman"/>
        <family val="1"/>
      </rPr>
      <t>КЕКВ 3132. За рахунок перерозподілу лімітних асигнувань загального фонду районного бюджету та передачею коштів до спеціального фонду (бюджету розвитку). Перенесення на КПК 0617321</t>
    </r>
  </si>
  <si>
    <t>0617321</t>
  </si>
  <si>
    <t>Будівництво освітніх установ  та закладів</t>
  </si>
  <si>
    <r>
      <rPr>
        <sz val="12"/>
        <rFont val="Times New Roman"/>
        <family val="1"/>
      </rPr>
      <t xml:space="preserve">На виготовлення кошторисної документації та капітальний ремонт евакуаційних виходів у дошкільному підрозділі Красноградського навчально-виховного комплексу №3 </t>
    </r>
    <r>
      <rPr>
        <b/>
        <sz val="12"/>
        <rFont val="Times New Roman"/>
        <family val="1"/>
      </rPr>
      <t>КЕКВ 3132. За рахунок вільних залишків на початок року по загальному фонду районного бюджету та передачі коштів до спеціального фонду (бюджету розвитку). 450 000 - 88 919 = 361 081 грн. Перерозподіл на інший об"ект.</t>
    </r>
  </si>
  <si>
    <r>
      <rPr>
        <sz val="12"/>
        <rFont val="Times New Roman"/>
        <family val="1"/>
      </rPr>
      <t xml:space="preserve">На проведення експертизи проектної документації та капітальний ремонт  будівлі – улаштування системи пожежної сигналізації та передавання тривожних сповіщень, системи керування евакуюванням в дошкільному підрозділі Красноградського навчально-виховного комплексу №2 </t>
    </r>
    <r>
      <rPr>
        <b/>
        <sz val="12"/>
        <rFont val="Times New Roman"/>
        <family val="1"/>
      </rPr>
      <t>КЕКВ 3132. За рахунок вільних залишків на початок року по загальному фонду районного бюджету та передачі коштів до спеціального фонду (бюджету розвитку).  685 965-276 323 = 409 642 грн., 409 642 - 34 993 = 374 649. Перерозподіл на інший об"єкт.</t>
    </r>
  </si>
  <si>
    <r>
      <rPr>
        <sz val="12"/>
        <rFont val="Times New Roman"/>
        <family val="1"/>
      </rPr>
      <t xml:space="preserve">На капітальний ремонт будівлі - улаштування системи пожежної сигналізації та передавання тривожних сповіщень, системи керування евакуюванням для відділу освіти. </t>
    </r>
    <r>
      <rPr>
        <b/>
        <sz val="12"/>
        <rFont val="Times New Roman"/>
        <family val="1"/>
      </rPr>
      <t>КЕКВ 3132. За рахунок вільних залишків на початок року по загальному фонду районного бюджету та передачі коштів до спеціального фонду (бюджету розвитку).</t>
    </r>
  </si>
  <si>
    <r>
      <rPr>
        <sz val="12"/>
        <rFont val="Times New Roman"/>
        <family val="1"/>
      </rPr>
      <t xml:space="preserve">На капітальний ремонт будівлі - улаштування системи блискавкозахисту у Красноградському районному центрі позашкільної освіти </t>
    </r>
    <r>
      <rPr>
        <b/>
        <sz val="12"/>
        <rFont val="Times New Roman"/>
        <family val="1"/>
      </rPr>
      <t xml:space="preserve">КЕКВ 3132. За рахунок вільних залишків на початок року по загальному фонду районного бюджету та передачі коштів до спеціального фонду (бюджету розвитку). </t>
    </r>
  </si>
  <si>
    <r>
      <rPr>
        <sz val="12"/>
        <color indexed="8"/>
        <rFont val="Times New Roman"/>
        <family val="1"/>
      </rPr>
      <t xml:space="preserve">На капітальний ремонт будівлі - улаштування системи блискавкозахисту у Красноградському районному центру дитячої та юнацької творчості. </t>
    </r>
    <r>
      <rPr>
        <b/>
        <sz val="12"/>
        <color indexed="8"/>
        <rFont val="Times New Roman"/>
        <family val="1"/>
      </rPr>
      <t xml:space="preserve">КЕКВ 3132. За рахунок вільних залишків на початок року по загальному фонду районного бюджету та передачі коштів до спеціального фонду (бюджету розвитку). 149 379 - 11 632 (Перерозподіл на інший об"єкт). = 137747- 2042грн (Перенесення лімітів по спеціальному фонду на КПК 0212010 ). </t>
    </r>
  </si>
  <si>
    <r>
      <rPr>
        <sz val="12"/>
        <rFont val="Times New Roman"/>
        <family val="1"/>
      </rPr>
      <t xml:space="preserve">На проходження експертизи робочого проекту з капітального ремонту будівлі -  улаштування монтажу та наладки системи блискавкозахисту на об’єкті Піщанського навчально-виховного комплексу за адресою: вул. Шевченка, 38А, с. Піщанка, Красноградський район, Харківська область за рахунок субвенції, наданої Піщанською сільською радою </t>
    </r>
    <r>
      <rPr>
        <b/>
        <sz val="12"/>
        <rFont val="Times New Roman"/>
        <family val="1"/>
      </rPr>
      <t>КЕКВ 3132.  За рахунок субвенції Піщанської сільської ради.</t>
    </r>
  </si>
  <si>
    <r>
      <rPr>
        <sz val="12"/>
        <rFont val="Times New Roman"/>
        <family val="1"/>
      </rPr>
      <t xml:space="preserve">На проведення експертизи проектної документації та капітальний ремонт будівлі - улаштування системи блискавкозахисту у Петрівському навчально-виховному комплексі за рахунок субвенції, наданої Петрівською сільською радою </t>
    </r>
    <r>
      <rPr>
        <b/>
        <sz val="12"/>
        <rFont val="Times New Roman"/>
        <family val="1"/>
      </rPr>
      <t>КЕКВ 3132.  За рахунок субвенції Петрівської сільської ради.</t>
    </r>
  </si>
  <si>
    <r>
      <rPr>
        <sz val="12"/>
        <rFont val="Times New Roman"/>
        <family val="1"/>
      </rPr>
      <t xml:space="preserve">На проведення експертизи проектної документації та капітальний ремонт будівлі -  улаштування системи пожежної сигналізації та передавання тривожних сповіщень, системи керування евакуюванням в Хрестищенському закладі загальної середньої освіти І-ІІІ ступенів </t>
    </r>
    <r>
      <rPr>
        <b/>
        <sz val="12"/>
        <rFont val="Times New Roman"/>
        <family val="1"/>
      </rPr>
      <t>КЕКВ 3132 За рахунок субвенції Хрестищенської сільської ради.</t>
    </r>
  </si>
  <si>
    <r>
      <rPr>
        <sz val="12"/>
        <rFont val="Times New Roman"/>
        <family val="1"/>
      </rPr>
      <t xml:space="preserve">На капітальний ремонт будівлі - улаштування системи блискавкозахисту у дошкільному підрозділі Красноградського навчально-виховного комплексу №3 </t>
    </r>
    <r>
      <rPr>
        <b/>
        <sz val="12"/>
        <rFont val="Times New Roman"/>
        <family val="1"/>
      </rPr>
      <t>КЕКВ 3132  За рахунок вільних залишків на початок року по загальному фонду районного бюджету та передачі коштів до спеціального фонду (бюджету розвитку). 297 772 - 43 744 = 254 028 грн. Перерозподіл на інший об"єкт.</t>
    </r>
  </si>
  <si>
    <r>
      <rPr>
        <sz val="12"/>
        <rFont val="Times New Roman"/>
        <family val="1"/>
      </rPr>
      <t xml:space="preserve">Проведення експертизи проектної документації та капітальний ремонт будівлі - улаштування системи блискавкозахисту у Красноградському закладі загальної середньої освіти І-ІІІ ступенів №1 ім. О.І.Копиленка </t>
    </r>
    <r>
      <rPr>
        <b/>
        <sz val="12"/>
        <rFont val="Times New Roman"/>
        <family val="1"/>
      </rPr>
      <t>КЕКВ 3132.  За рахунок вільних залишків на початок року по загальному фонду районного бюджету та передачі коштів до спеціального фонду (бюджету розвитку). 525 692- 170 712 = 354 980 грн. Перерозподіл на інший об"єкт.</t>
    </r>
  </si>
  <si>
    <r>
      <rPr>
        <sz val="12"/>
        <rFont val="Times New Roman"/>
        <family val="1"/>
      </rPr>
      <t xml:space="preserve">Проходження експертизи робочого проекту з капітального ремонту будівлі - улаштування системи пожежної сигналізації та передавання тривожних сповіщень, системи керування евакуюванням на об’єкті Петрівського навчально-виховного комплексу за адресою: вул..Шкільна, 1, с.Петрівка, Красноградський район </t>
    </r>
    <r>
      <rPr>
        <b/>
        <sz val="12"/>
        <rFont val="Times New Roman"/>
        <family val="1"/>
      </rPr>
      <t>КЕКВ 3132.  За рахунок субвенції Петрівської сільської ради.</t>
    </r>
  </si>
  <si>
    <r>
      <rPr>
        <sz val="12"/>
        <rFont val="Times New Roman"/>
        <family val="1"/>
      </rPr>
      <t xml:space="preserve">Виготовлення проектно-кошторисної документації на капітальний ремонт будівлі - улаштування системи пожежної сигналізації та передавання тривожних сповіщень, системи керування евакуюванням для Хрестищенського ЗЗСО І-ІІІ ступенів  </t>
    </r>
    <r>
      <rPr>
        <b/>
        <sz val="12"/>
        <rFont val="Times New Roman"/>
        <family val="1"/>
      </rPr>
      <t>КЕКВ 3132.  За рахунок субвенції Хрестищенської сільської ради.</t>
    </r>
  </si>
  <si>
    <r>
      <rPr>
        <sz val="12"/>
        <rFont val="Times New Roman"/>
        <family val="1"/>
      </rPr>
      <t xml:space="preserve">Виготовлення робочого проекту з капітального ремонту будівлі - улаштування системи пожежної сигналізації та передавання тривожних сповіщень, системи керування евакуюванням у Зорянському закладі загальної середньої освіти І-ІІ ступенів </t>
    </r>
    <r>
      <rPr>
        <b/>
        <sz val="12"/>
        <rFont val="Times New Roman"/>
        <family val="1"/>
      </rPr>
      <t>КЕКВ 3132.  За рахунок субвенції Зорянської сільської ради.</t>
    </r>
  </si>
  <si>
    <r>
      <rPr>
        <sz val="12"/>
        <rFont val="Times New Roman"/>
        <family val="1"/>
      </rPr>
      <t xml:space="preserve">Виготовлення робочого проекту з капітального ремонту будівлі - улаштування системи блискавкозахисту у Зорянському закладі загальної середньої освіти І-ІІ ступенів  </t>
    </r>
    <r>
      <rPr>
        <b/>
        <sz val="12"/>
        <rFont val="Times New Roman"/>
        <family val="1"/>
      </rPr>
      <t xml:space="preserve">КЕКВ 3132.  За рахунок субвенції Зорянської сільської ради. </t>
    </r>
  </si>
  <si>
    <r>
      <rPr>
        <sz val="12"/>
        <rFont val="Times New Roman"/>
        <family val="1"/>
      </rPr>
      <t xml:space="preserve">Виготовлення робочого проекту з капітального ремонту будівлі - улаштування системи пожежної сигналізації та передавання тривожних сповіщень, системи керування евакуюванням у Берестовеньківській філії Красноградського багатопрофільного ліцею  </t>
    </r>
    <r>
      <rPr>
        <b/>
        <sz val="12"/>
        <rFont val="Times New Roman"/>
        <family val="1"/>
      </rPr>
      <t xml:space="preserve">КЕКВ 3132.  За рахунок субвенції Іванівської сільської ради. </t>
    </r>
  </si>
  <si>
    <r>
      <rPr>
        <sz val="12"/>
        <rFont val="Times New Roman"/>
        <family val="1"/>
      </rPr>
      <t xml:space="preserve">Виготовлення проектно-кошторисної документації капітального ремонту будівлі - улаштування системи пожежної сигналізації та передавання тривожних сповіщень, системи керування евакуюванням для відділу освіти </t>
    </r>
    <r>
      <rPr>
        <b/>
        <sz val="12"/>
        <rFont val="Times New Roman"/>
        <family val="1"/>
      </rPr>
      <t>КЕКВ 3132. За рахунок перерозподілу лімітних асигнувань загального фонду районного бюджету та передачею коштів до спеціального фонду (бюджету розвитку).</t>
    </r>
  </si>
  <si>
    <r>
      <rPr>
        <sz val="12"/>
        <rFont val="Times New Roman"/>
        <family val="1"/>
      </rPr>
      <t xml:space="preserve">Співфінансування на виконання робіт з капітального ремонту будівлі Красноградського багатопрофільного ліцею та благоустрою прилеглої до нього території за адресою: вул. 19 Вересня, 119А, м. Красноград, Харківської області. </t>
    </r>
    <r>
      <rPr>
        <b/>
        <sz val="12"/>
        <rFont val="Times New Roman"/>
        <family val="1"/>
      </rPr>
      <t>КЕКВ 3132. За рахунок вільних залишків на початок року по загальному фонду районного бюджету та передачі коштів до спеціального фонду (бюджету розвитку).  100 000 + 50 000 (перерозподіл по загальному фонду та передача коштів до спеціального фонду (бюджету розвитку)+ 350 000 (перерозподіл з інших об"єктів) = 500 000 грн.</t>
    </r>
  </si>
  <si>
    <r>
      <rPr>
        <sz val="12"/>
        <rFont val="Times New Roman"/>
        <family val="1"/>
      </rPr>
      <t xml:space="preserve">На капітальний ремонт будівлі - улаштування системи пожежної сигналізації, оповіщення про пожежу та управління евакуюванням  людей  на об’єкті  Красноградський багатопрофільний ліцей. </t>
    </r>
    <r>
      <rPr>
        <b/>
        <sz val="12"/>
        <rFont val="Times New Roman"/>
        <family val="1"/>
      </rPr>
      <t xml:space="preserve">КЕКВ 3132. Субвенція з обласного бюджету за рахунок залишку коштів освітньої субвенції з державного бюджету, що утворився на початок бюджетного періоду на облаштування автоматичної пожежної сигналізації в опорних закладах загальної середньої освіти у 2020 році. </t>
    </r>
  </si>
  <si>
    <r>
      <rPr>
        <b/>
        <u val="single"/>
        <sz val="12"/>
        <rFont val="Times New Roman"/>
        <family val="1"/>
      </rPr>
      <t>Міні-проєкт</t>
    </r>
    <r>
      <rPr>
        <sz val="12"/>
        <rFont val="Times New Roman"/>
        <family val="1"/>
      </rPr>
      <t xml:space="preserve">.На виготовлення кошторисної документації та капітальний ремонт медичного кабінету Красноградського закладу загальної середньої освіти І-ІІІ ступенів № 1 ім. О.І.Копиленка Красноградської районної ради Харківської області. </t>
    </r>
    <r>
      <rPr>
        <b/>
        <sz val="12"/>
        <rFont val="Times New Roman"/>
        <family val="1"/>
      </rPr>
      <t>КЕКВ 3132. Співфінансування за рахунок іншої субвенції Міської ради в сумі 135 000 грн.та співфінансування іншої субвенції з обласного бюджету мініпроєктів-переможців обласного конкурсу мініпроєктів розвитку територіальних громад "Разом в майбутнє"в сумі 150 000 грн.. (135000+150000=285 000 грн..)</t>
    </r>
  </si>
  <si>
    <r>
      <rPr>
        <b/>
        <u val="single"/>
        <sz val="12"/>
        <rFont val="Times New Roman"/>
        <family val="1"/>
      </rPr>
      <t>Міні-проєкт.</t>
    </r>
    <r>
      <rPr>
        <sz val="12"/>
        <rFont val="Times New Roman"/>
        <family val="1"/>
      </rPr>
      <t xml:space="preserve"> На виготовлення кошторисної документації та капітальний ремонт навчального кабінету для організації інклюзивного навчання в приміщенні Красноградського районного центру дитячої та юнацької творчості  Красноградської районної ради Харківської області. </t>
    </r>
    <r>
      <rPr>
        <b/>
        <sz val="12"/>
        <rFont val="Times New Roman"/>
        <family val="1"/>
      </rPr>
      <t>КЕКВ 3132. Співфінансування за рахунок іншої субвенції Міської ради в сумі 135 000 грн.та співфінансування іншої субвенції з обласного бюджету мініпроєктів-переможців обласного конкурсу мініпроєктів розвитку територіальних громад "Разом в майбутнє" в сумі 150 000 грн.. (135000+150000=285 000 грн..)</t>
    </r>
  </si>
  <si>
    <r>
      <rPr>
        <b/>
        <u val="single"/>
        <sz val="12"/>
        <rFont val="Times New Roman"/>
        <family val="1"/>
      </rPr>
      <t>Міні-проєкт.</t>
    </r>
    <r>
      <rPr>
        <sz val="12"/>
        <rFont val="Times New Roman"/>
        <family val="1"/>
      </rPr>
      <t xml:space="preserve"> На виготовлення кошторисної документації та капітальний ремонт ганку та благоустрій подвір'я Красноградського багатопрофільного ліцею за адресою: місто Красноград, вул. 19 вересня, буд.119 А. </t>
    </r>
    <r>
      <rPr>
        <b/>
        <sz val="12"/>
        <rFont val="Times New Roman"/>
        <family val="1"/>
      </rPr>
      <t>КЕКВ 3132. Співфінансування за рахунок іншої субвенції Міської ради в сумі 134485 грн. та співфінансування іншої субвенції з обласного бюджету мініпроєктів-переможців обласного конкурсу мініпроєктів розвитку територіальних громад "Разом в майбутнє" в сумі 149428 грн.. (134485+149428=283 913 грн..)</t>
    </r>
  </si>
  <si>
    <r>
      <rPr>
        <b/>
        <u val="single"/>
        <sz val="12"/>
        <rFont val="Times New Roman"/>
        <family val="1"/>
      </rPr>
      <t>Міні-проєкт</t>
    </r>
    <r>
      <rPr>
        <sz val="12"/>
        <rFont val="Times New Roman"/>
        <family val="1"/>
      </rPr>
      <t xml:space="preserve">. На виготовлення кошторисної документації та капітальний ремонт харчоблоку Зорянського закладу загальної середньої освіти І-ІІ ступенів Красноградської районної ради Харківської області «Від благоустрою шкільної їдальні до збереження здоров'я дітей» </t>
    </r>
    <r>
      <rPr>
        <b/>
        <sz val="12"/>
        <rFont val="Times New Roman"/>
        <family val="1"/>
      </rPr>
      <t>КЕКВ 3132. Співфінансування за рахунок іншої субвенції  Зорянської сільської ради в сумі 132882 грн. та співфінансування іншої субвенції з обласного бюджету мініпроєктів-переможців обласного конкурсу мініпроєктів розвитку територіальних громад "Разом в майбутнє" в сумі 146170 грн.. (132882+146170=279 052 грн..)</t>
    </r>
  </si>
  <si>
    <r>
      <rPr>
        <b/>
        <u val="single"/>
        <sz val="12"/>
        <rFont val="Times New Roman"/>
        <family val="1"/>
      </rPr>
      <t xml:space="preserve">Міні-проєкт. </t>
    </r>
    <r>
      <rPr>
        <sz val="12"/>
        <rFont val="Times New Roman"/>
        <family val="1"/>
      </rPr>
      <t xml:space="preserve">На виготовлення кошторисної документації та капітальний ремонт спортивної зали у Берестовеньківській філії Красноградського багатопрофільного ліцею Красноградської районної ради Харківської області  «Сучасна спортивна зала - осередок громанської активності і здорового способу життя на селі» </t>
    </r>
    <r>
      <rPr>
        <b/>
        <sz val="12"/>
        <rFont val="Times New Roman"/>
        <family val="1"/>
      </rPr>
      <t>КЕКВ 3132. Співфінансування за рахунок іншої субвенції  Іванівської сільської ради в сумі 119200 грн. та співфінансування іншої субвенції з обласного бюджету мініпроєктів-переможців обласного конкурсу мініпроєктів розвитку територіальних громад "Разом в майбутнє" в сумі 149000 грн.. (119200+149000=268200 грн..)</t>
    </r>
  </si>
  <si>
    <r>
      <rPr>
        <b/>
        <u val="single"/>
        <sz val="12"/>
        <rFont val="Times New Roman"/>
        <family val="1"/>
      </rPr>
      <t>Міні-проєкт</t>
    </r>
    <r>
      <rPr>
        <sz val="12"/>
        <rFont val="Times New Roman"/>
        <family val="1"/>
      </rPr>
      <t xml:space="preserve">. На виготовлення кошторисної документації та капітальний ремонт внутрішніх приміщень харчоблоку Миколо-Комишуватського навчально-виховного комплексу Красноградської районної ради Харківської області «Свіжий погляд на харчування» </t>
    </r>
    <r>
      <rPr>
        <b/>
        <sz val="12"/>
        <rFont val="Times New Roman"/>
        <family val="1"/>
      </rPr>
      <t>КЕКВ 3132. Співфінансування за рахунок іншої субвенції  Миколо-Комишуватської сільської ради в сумі 135000 грн. та співфінансування іншої субвенції з обласного бюджету мініпроєктів-переможців обласного конкурсу мініпроєктів розвитку територіальних громад "Разом в майбутнє" в сумі 150000 грн.. (135000+150000=285000 грн..)</t>
    </r>
  </si>
  <si>
    <r>
      <rPr>
        <b/>
        <u val="single"/>
        <sz val="12"/>
        <rFont val="Times New Roman"/>
        <family val="1"/>
      </rPr>
      <t>Міні-проєкт.</t>
    </r>
    <r>
      <rPr>
        <sz val="12"/>
        <rFont val="Times New Roman"/>
        <family val="1"/>
      </rPr>
      <t xml:space="preserve"> На виготовлення кошторисної документації та капітальний ремонт внутрішніх приміщень корпусу №1 дошкільного підрозділу Піщанського навчально-виховного комплексу Красноградської районної ради Харківської області «Територія дитинства» </t>
    </r>
    <r>
      <rPr>
        <b/>
        <sz val="12"/>
        <rFont val="Times New Roman"/>
        <family val="1"/>
      </rPr>
      <t>КЕКВ 3132. Співфінансування за рахунок іншої субвенції  Піщанської сільської ради в сумі 134652 грн. та співфінансування іншої субвенції з обласного бюджету мініпроєктів-переможців обласного конкурсу мініпроєктів розвитку територіальних громад "Разом в майбутнє" в сумі 149613 грн.. (134652+149613=284265 грн..)</t>
    </r>
  </si>
  <si>
    <t xml:space="preserve">                                                                                                                                                                                                             Додаток 6</t>
  </si>
  <si>
    <t xml:space="preserve">                                                                                                                                                                                  до рішення районної ради</t>
  </si>
  <si>
    <t>(LIХ позачергова сесія VII скликання)</t>
  </si>
  <si>
    <t xml:space="preserve">                                                                                                                                                                      в редакції рішення районної ради </t>
  </si>
  <si>
    <t>Перелік об'єктів, видатки на які у 2020 році проводяться за рахунок коштів бюджету розвитку</t>
  </si>
  <si>
    <t>Код тимчасової відомчої класифікації видатків</t>
  </si>
  <si>
    <t>Назва головного розпорядника коштів, назва об'єктів, потребуючих фінансування</t>
  </si>
  <si>
    <t>Загальний обсяг фінансування,  грн.</t>
  </si>
  <si>
    <t>Код тимчасової класифікації видатків та кредитування місцевого бюджету</t>
  </si>
  <si>
    <t>02</t>
  </si>
  <si>
    <t>Красноградська районна державна адміністрація</t>
  </si>
  <si>
    <t>0212000</t>
  </si>
  <si>
    <t>Охорона здоров`я</t>
  </si>
  <si>
    <t>Багатопрофільна стаціонарна медична допомога населенню</t>
  </si>
  <si>
    <t>0212010</t>
  </si>
  <si>
    <r>
      <rPr>
        <sz val="12"/>
        <rFont val="Times New Roman"/>
        <family val="1"/>
      </rPr>
      <t xml:space="preserve">На придбання аналізатора гематологічного автоматичного для клінічної лабораторії.  </t>
    </r>
    <r>
      <rPr>
        <b/>
        <sz val="12"/>
        <rFont val="Times New Roman"/>
        <family val="1"/>
      </rPr>
      <t xml:space="preserve">КЕКВ 3210. За рахунок вільних залишків на початок року по загальному фонду районного бюджету та передачі коштів до спеціального фонду (бюджету розвитку).     </t>
    </r>
  </si>
  <si>
    <r>
      <rPr>
        <sz val="12"/>
        <rFont val="Times New Roman"/>
        <family val="1"/>
      </rPr>
      <t xml:space="preserve">На придбання медичного обладнання – 1 шт. апарат Холтер Н-300 для забезпечення добового моніторингу ЕКГ.  </t>
    </r>
    <r>
      <rPr>
        <b/>
        <sz val="12"/>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лімітних асигнувань на інші об’єкти по спеціальному фонду (бюджету розвитку) 135 000- 500 = 134 500</t>
    </r>
  </si>
  <si>
    <r>
      <rPr>
        <sz val="12"/>
        <rFont val="Times New Roman"/>
        <family val="1"/>
      </rPr>
      <t xml:space="preserve">Придбання 1 шт. електрокардіографа Brightfield Healthcare ECG-8112.  </t>
    </r>
    <r>
      <rPr>
        <b/>
        <sz val="12"/>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t>
    </r>
  </si>
  <si>
    <t>- Крісло гінекологічне (1 шт.) – 13490 грн.;</t>
  </si>
  <si>
    <r>
      <rPr>
        <sz val="12"/>
        <color indexed="8"/>
        <rFont val="Times New Roman"/>
        <family val="1"/>
      </rPr>
      <t xml:space="preserve">Придбання медичного обладнання (1 шт. інкубатор неонатальний ОКМ 801) для акушер-гінекологічного відділення.  </t>
    </r>
    <r>
      <rPr>
        <b/>
        <sz val="12"/>
        <color indexed="8"/>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t>
    </r>
    <r>
      <rPr>
        <sz val="12"/>
        <color indexed="8"/>
        <rFont val="Times New Roman"/>
        <family val="1"/>
      </rPr>
      <t xml:space="preserve"> </t>
    </r>
    <r>
      <rPr>
        <b/>
        <sz val="12"/>
        <color indexed="8"/>
        <rFont val="Times New Roman"/>
        <family val="1"/>
      </rPr>
      <t>та перерозподіл на КПК 0217322 в сумі 1600 грн.( 500 000-1 600= 498 400)</t>
    </r>
  </si>
  <si>
    <r>
      <rPr>
        <sz val="12"/>
        <rFont val="Times New Roman"/>
        <family val="1"/>
      </rPr>
      <t xml:space="preserve">Придбання кисневих концентраторів для відділень лікарні, які будуть використовуватися для надання медичної допомоги хворим на гострі респіраторні захворювання (COVID-2019) та хворим з ускладненими формами </t>
    </r>
    <r>
      <rPr>
        <b/>
        <sz val="12"/>
        <rFont val="Times New Roman"/>
        <family val="1"/>
      </rPr>
      <t>КЕКВ 3210. За рахунок субвенції з міського бюджету</t>
    </r>
  </si>
  <si>
    <r>
      <rPr>
        <sz val="12"/>
        <rFont val="Times New Roman"/>
        <family val="1"/>
      </rPr>
      <t xml:space="preserve">На придбання медичного обладнання апарату ШВЛ (ДРАЙГЕР по типу «Карина» (аналог)) для роботи у відділенні анестезіології та інтенсивної терапії </t>
    </r>
    <r>
      <rPr>
        <b/>
        <sz val="12"/>
        <rFont val="Times New Roman"/>
        <family val="1"/>
      </rPr>
      <t xml:space="preserve">КЕКВ 3210.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лімітних асигнувань на інші об’єкти по спеціальному фонду (бюджету розвитку) </t>
    </r>
    <r>
      <rPr>
        <sz val="12"/>
        <rFont val="Times New Roman"/>
        <family val="1"/>
      </rPr>
      <t>590 000-250 000 = 340 000 грн.</t>
    </r>
  </si>
  <si>
    <r>
      <rPr>
        <sz val="12"/>
        <color indexed="8"/>
        <rFont val="Times New Roman"/>
        <family val="1"/>
      </rPr>
      <t xml:space="preserve">На придбання медичного обладнання "Відеоларингоскоп", для інкубації дихальних шляхів хворих та з метою обмеження прямого контакту лікаря з хворим. </t>
    </r>
    <r>
      <rPr>
        <b/>
        <sz val="12"/>
        <color indexed="8"/>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 та перерозподіл на КПК 0217322 в сумі 10 000 грн.( 250 000-10 000= 240 000)</t>
    </r>
  </si>
  <si>
    <r>
      <rPr>
        <sz val="12"/>
        <rFont val="Times New Roman"/>
        <family val="1"/>
      </rPr>
      <t xml:space="preserve">На придбання медичного обладнання апарату ШВЛ (ДРАЙГЕР по типу «Карина» (аналог)) для роботи у відділенні анестезіології та інтенсивної терапії </t>
    </r>
    <r>
      <rPr>
        <b/>
        <sz val="12"/>
        <rFont val="Times New Roman"/>
        <family val="1"/>
      </rPr>
      <t>КЕКВ 3210 За рахунок субвенції з міського бюджету.</t>
    </r>
  </si>
  <si>
    <r>
      <rPr>
        <sz val="12"/>
        <rFont val="Times New Roman"/>
        <family val="1"/>
      </rPr>
      <t xml:space="preserve">На придбання медичного обладнання апарату ШВЛ (ДРАЙГЕР по типу «Карина» (аналог)) для роботи у відділенні анестезіології та інтенсивної терапії </t>
    </r>
    <r>
      <rPr>
        <b/>
        <sz val="12"/>
        <rFont val="Times New Roman"/>
        <family val="1"/>
      </rPr>
      <t>КЕКВ 3210 за рахунок субвенції з бюджету Володимирівської сільської ради</t>
    </r>
  </si>
  <si>
    <r>
      <rPr>
        <sz val="12"/>
        <rFont val="Times New Roman"/>
        <family val="1"/>
      </rPr>
      <t xml:space="preserve">На придбання медичного обладнання апарату ШВЛ (ДРАЙГЕР по типу «Карина» (аналог)) для роботи у відділенні анестезіології та інтенсивної терапії </t>
    </r>
    <r>
      <rPr>
        <b/>
        <sz val="12"/>
        <rFont val="Times New Roman"/>
        <family val="1"/>
      </rPr>
      <t>КЕКВ 3210 за рахунок субвенції з бюджету Кирилівської сільської ради</t>
    </r>
  </si>
  <si>
    <r>
      <rPr>
        <sz val="12"/>
        <rFont val="Times New Roman"/>
        <family val="1"/>
      </rPr>
      <t xml:space="preserve">На придбання медичного обладнання апарату ШВЛ (ДРАЙГЕР по типу «Карина» (аналог)) для роботи у відділенні анестезіології та інтенсивної терапії </t>
    </r>
    <r>
      <rPr>
        <b/>
        <sz val="12"/>
        <rFont val="Times New Roman"/>
        <family val="1"/>
      </rPr>
      <t>КЕКВ 3210  за рахунок субвенції з бюджету Зорянської сільської ради</t>
    </r>
  </si>
  <si>
    <r>
      <rPr>
        <sz val="12"/>
        <rFont val="Times New Roman"/>
        <family val="1"/>
      </rPr>
      <t xml:space="preserve">На придбання медичного обладнання апарату ШВЛ (ДРАЙГЕР по типу «Карина» (аналог)) для роботи у відділенні анестезіології та інтенсивної терапії </t>
    </r>
    <r>
      <rPr>
        <b/>
        <sz val="12"/>
        <rFont val="Times New Roman"/>
        <family val="1"/>
      </rPr>
      <t>КЕКВ 3210 за рахунок субвенції з бюджету Мартинівської сільської ради</t>
    </r>
  </si>
  <si>
    <r>
      <rPr>
        <sz val="12"/>
        <rFont val="Times New Roman"/>
        <family val="1"/>
      </rPr>
      <t xml:space="preserve">На придбання медичного обладнання апарату ШВЛ (ДРАЙГЕР по типу «Карина» (аналог)) для роботи у відділенні анестезіології та інтенсивної терапії </t>
    </r>
    <r>
      <rPr>
        <b/>
        <sz val="12"/>
        <rFont val="Times New Roman"/>
        <family val="1"/>
      </rPr>
      <t>КЕКВ 3210 за рахунок субвенції з бюджету М-Комишуватської сільської ради</t>
    </r>
  </si>
  <si>
    <r>
      <rPr>
        <sz val="12"/>
        <rFont val="Times New Roman"/>
        <family val="1"/>
      </rPr>
      <t xml:space="preserve">На придбання медичного обладнання апарату ШВЛ (ДРАЙГЕР по типу «Карина» (аналог)) для роботи у відділенні анестезіології та інтенсивної терапії </t>
    </r>
    <r>
      <rPr>
        <b/>
        <sz val="12"/>
        <rFont val="Times New Roman"/>
        <family val="1"/>
      </rPr>
      <t>КЕКВ 3210 за рахунок субвенції з бюджету Соснівської сільської ради</t>
    </r>
  </si>
  <si>
    <r>
      <rPr>
        <sz val="12"/>
        <rFont val="Times New Roman"/>
        <family val="1"/>
      </rPr>
      <t xml:space="preserve">На придбання медичного обладнання апарату ШВЛ (ДРАЙГЕР по типу «Карина» (аналог)) для роботи у відділенні анестезіології та інтенсивної терапії </t>
    </r>
    <r>
      <rPr>
        <b/>
        <sz val="12"/>
        <rFont val="Times New Roman"/>
        <family val="1"/>
      </rPr>
      <t>КЕКВ 3210 за рахунок субвенції з бюджету Петрівської сільської ради</t>
    </r>
  </si>
  <si>
    <r>
      <rPr>
        <sz val="12"/>
        <rFont val="Times New Roman"/>
        <family val="1"/>
      </rPr>
      <t xml:space="preserve">На придбання медичного обладнання апарату ШВЛ (ДРАЙГЕР по типу «Карина» (аналог)) для роботи у відділенні анестезіології та інтенсивної терапії </t>
    </r>
    <r>
      <rPr>
        <b/>
        <sz val="12"/>
        <rFont val="Times New Roman"/>
        <family val="1"/>
      </rPr>
      <t>КЕКВ 3210 за рахунок субвенції з бюджету Піщанської сільської ради</t>
    </r>
  </si>
  <si>
    <r>
      <rPr>
        <sz val="12"/>
        <rFont val="Times New Roman"/>
        <family val="1"/>
      </rPr>
      <t xml:space="preserve">На придбання медичного обладнання апарату ШВЛ (ДРАЙГЕР по типу «Карина» (аналог)) для роботи у відділенні анестезіології та інтенсивної терапії </t>
    </r>
    <r>
      <rPr>
        <b/>
        <sz val="14"/>
        <rFont val="Times New Roman"/>
        <family val="1"/>
      </rPr>
      <t>КЕКВ 3210 за рахунок субвенції з бюджету Хрестищенської сільської ради</t>
    </r>
  </si>
  <si>
    <r>
      <rPr>
        <sz val="12"/>
        <rFont val="Times New Roman"/>
        <family val="1"/>
      </rPr>
      <t xml:space="preserve">На придбання медичного обладнання апарату ШВЛ (ДРАЙГЕР по типу «Карина» (аналог)) для роботи у відділенні анестезіології та інтенсивної терапії </t>
    </r>
    <r>
      <rPr>
        <b/>
        <sz val="12"/>
        <rFont val="Times New Roman"/>
        <family val="1"/>
      </rPr>
      <t>КЕКВ 3210 за рахунок субвенції з бюджету Наталинської сільської ради</t>
    </r>
  </si>
  <si>
    <r>
      <rPr>
        <sz val="12"/>
        <rFont val="Times New Roman"/>
        <family val="1"/>
      </rPr>
      <t xml:space="preserve">На придбання медичного обладнання (дефібрилятор 1 шт) </t>
    </r>
    <r>
      <rPr>
        <b/>
        <sz val="12"/>
        <rFont val="Times New Roman"/>
        <family val="1"/>
      </rPr>
      <t>КЕКВ 3210</t>
    </r>
    <r>
      <rPr>
        <sz val="12"/>
        <rFont val="Times New Roman"/>
        <family val="1"/>
      </rPr>
      <t xml:space="preserve">. </t>
    </r>
    <r>
      <rPr>
        <b/>
        <sz val="12"/>
        <rFont val="Times New Roman"/>
        <family val="1"/>
      </rPr>
      <t>За рахунок субвенції з Міського бюджету</t>
    </r>
  </si>
  <si>
    <r>
      <rPr>
        <sz val="12"/>
        <rFont val="Times New Roman"/>
        <family val="1"/>
      </rPr>
      <t xml:space="preserve">На придбання обладнання для харчоблоку КНП "Красноградська ЦРЛ" (електрична духова шафа 1 шт.-28000 грн., електрична пательня - 1 шт.-24000 грн.) </t>
    </r>
    <r>
      <rPr>
        <b/>
        <sz val="12"/>
        <rFont val="Times New Roman"/>
        <family val="1"/>
      </rPr>
      <t>КЕКВ 3210. За рахунок субвенції з Міського бюджету</t>
    </r>
  </si>
  <si>
    <r>
      <rPr>
        <sz val="12"/>
        <rFont val="Times New Roman"/>
        <family val="1"/>
      </rPr>
      <t xml:space="preserve">На придбання 7 комплектів комп’ютерної техніки. </t>
    </r>
    <r>
      <rPr>
        <b/>
        <sz val="12"/>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 Перерозподіл лімітних асигнувань на інші об’єкти по спеціальному фонду (бюджету розвитку) 70 000 - 27 545 = 42455 грн.</t>
    </r>
  </si>
  <si>
    <r>
      <rPr>
        <sz val="12"/>
        <rFont val="Times New Roman"/>
        <family val="1"/>
      </rPr>
      <t xml:space="preserve">На придбання 1-го кондиціонера для інформаційно-аналітичного відділу, розташованого на 4 поверсі хірургічного корпусу. </t>
    </r>
    <r>
      <rPr>
        <b/>
        <sz val="12"/>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t>
    </r>
  </si>
  <si>
    <r>
      <rPr>
        <sz val="12"/>
        <rFont val="Times New Roman"/>
        <family val="1"/>
      </rPr>
      <t xml:space="preserve">Для придбання автоклаву для районної лікарні. </t>
    </r>
    <r>
      <rPr>
        <b/>
        <sz val="12"/>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Перерозподіл лімітних асигнувань на інші об’єкти по спеціальному фонду (бюджету розвитку) 297 000 - 147 000 = 150 000 грн.</t>
    </r>
  </si>
  <si>
    <r>
      <rPr>
        <sz val="12"/>
        <rFont val="Times New Roman"/>
        <family val="1"/>
      </rPr>
      <t xml:space="preserve">Для придбання 6 шт. візків для транспортування хворих пацієнтів у відділення лікарні. </t>
    </r>
    <r>
      <rPr>
        <b/>
        <sz val="12"/>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t>
    </r>
  </si>
  <si>
    <r>
      <rPr>
        <sz val="12"/>
        <rFont val="Times New Roman"/>
        <family val="1"/>
      </rPr>
      <t>На придбання дитячого ігрового обладнання.</t>
    </r>
    <r>
      <rPr>
        <b/>
        <sz val="12"/>
        <rFont val="Times New Roman"/>
        <family val="1"/>
      </rPr>
      <t xml:space="preserve"> КЕКВ 3210. За рахунок субвенції з Міського бюджету.</t>
    </r>
  </si>
  <si>
    <r>
      <rPr>
        <sz val="12"/>
        <rFont val="Times New Roman"/>
        <family val="1"/>
      </rPr>
      <t xml:space="preserve">На придбання хірургічного набору та набору для ендоскопії. </t>
    </r>
    <r>
      <rPr>
        <b/>
        <sz val="12"/>
        <rFont val="Times New Roman"/>
        <family val="1"/>
      </rPr>
      <t xml:space="preserve">КЕКВ 3210. Перерозподіл лімітних асигнувань з інших об’єктів спеціального фонду (бюджету розвитку) </t>
    </r>
  </si>
  <si>
    <r>
      <rPr>
        <sz val="12"/>
        <rFont val="Times New Roman"/>
        <family val="1"/>
      </rPr>
      <t xml:space="preserve">На придбання медичного обладнання - кисневі концентратори. </t>
    </r>
    <r>
      <rPr>
        <b/>
        <sz val="12"/>
        <rFont val="Times New Roman"/>
        <family val="1"/>
      </rPr>
      <t>КЕКВ 3210. За рахунок субвенції з Міського бюджету. (360 000+360 000= 720 000 грн.)</t>
    </r>
  </si>
  <si>
    <r>
      <rPr>
        <sz val="12"/>
        <rFont val="Times New Roman"/>
        <family val="1"/>
      </rPr>
      <t xml:space="preserve">На придбання медичного обладнання - електрокардіограф. </t>
    </r>
    <r>
      <rPr>
        <b/>
        <sz val="12"/>
        <rFont val="Times New Roman"/>
        <family val="1"/>
      </rPr>
      <t xml:space="preserve"> КЕКВ 3210. За рахунок субвенції з Міського бюджету.</t>
    </r>
  </si>
  <si>
    <r>
      <rPr>
        <sz val="12"/>
        <rFont val="Times New Roman"/>
        <family val="1"/>
      </rPr>
      <t xml:space="preserve">На придбання відеоколоноскопа. </t>
    </r>
    <r>
      <rPr>
        <b/>
        <sz val="12"/>
        <rFont val="Times New Roman"/>
        <family val="1"/>
      </rPr>
      <t>КЕКВ 3210. За рахунок перерозподілу лімітних асигнувань з інших об"єктів спеціального фонду (бюджету розвитку) в сумі 580 000 (ЖРЕП КПК 0217310)+176 442  (освіта КПК 0617321 ) =756 442 грн., вільних залишків на початок року по спеціальному фонду 50 500 грн., та за рахунок додаткових надходжень від відчуження майна, що перебуває в комунальній власності в сумі 60 400 грн.</t>
    </r>
  </si>
  <si>
    <r>
      <rPr>
        <sz val="12"/>
        <rFont val="Times New Roman"/>
        <family val="1"/>
      </rPr>
      <t xml:space="preserve">На придбання медичного обладнання для відділення анестезіології та інтенсивної терапіїї  з трансфузіологією, для реабілітації хворих та обладнання для додаткових методів дослідження.  </t>
    </r>
    <r>
      <rPr>
        <b/>
        <sz val="12"/>
        <rFont val="Times New Roman"/>
        <family val="1"/>
      </rPr>
      <t xml:space="preserve">КЕКВ 3210. Перерозподіл лімітних асигнувань з інших об’єктів спеціального фонду (бюджету розвитку). Перенесено з КПКВК 0217322 </t>
    </r>
  </si>
  <si>
    <r>
      <rPr>
        <sz val="12"/>
        <rFont val="Times New Roman"/>
        <family val="1"/>
      </rPr>
      <t xml:space="preserve">На придбання комп’ютерної техніки.  </t>
    </r>
    <r>
      <rPr>
        <b/>
        <sz val="12"/>
        <rFont val="Times New Roman"/>
        <family val="1"/>
      </rPr>
      <t>КЕКВ 3210.</t>
    </r>
    <r>
      <rPr>
        <sz val="12"/>
        <rFont val="Times New Roman"/>
        <family val="1"/>
      </rPr>
      <t xml:space="preserve"> </t>
    </r>
    <r>
      <rPr>
        <b/>
        <sz val="12"/>
        <rFont val="Times New Roman"/>
        <family val="1"/>
      </rPr>
      <t xml:space="preserve">Перерозподіл лімітних асигнувань з інших об’єктів спеціального фонду (бюджету розвитку). Перенесено з КПКВК 0217322 </t>
    </r>
  </si>
  <si>
    <r>
      <rPr>
        <sz val="12"/>
        <rFont val="Times New Roman"/>
        <family val="1"/>
      </rPr>
      <t xml:space="preserve">На придбання холодильників.  </t>
    </r>
    <r>
      <rPr>
        <b/>
        <sz val="12"/>
        <rFont val="Times New Roman"/>
        <family val="1"/>
      </rPr>
      <t xml:space="preserve">КЕКВ 3210. Перерозподіл лімітних асигнувань з інших об’єктів спеціального фонду (бюджету розвитку). Перенесено з КПКВК 0217322 </t>
    </r>
  </si>
  <si>
    <r>
      <rPr>
        <sz val="12"/>
        <rFont val="Times New Roman"/>
        <family val="1"/>
      </rPr>
      <t>На придбання ультразвукової діагностичної системи для надання діагностичних послуг пацієнтам з підозрою на гострі респіраторні захворювання (COVID-2019).</t>
    </r>
    <r>
      <rPr>
        <b/>
        <sz val="12"/>
        <rFont val="Times New Roman"/>
        <family val="1"/>
      </rPr>
      <t xml:space="preserve"> КЕКВ 3210. За рахунок перевиконання доходої частини по загальному фонду районного бюджету та передачі коштів до спеціального фонду (бюджету розвитку).</t>
    </r>
  </si>
  <si>
    <r>
      <rPr>
        <sz val="12"/>
        <rFont val="Times New Roman"/>
        <family val="1"/>
      </rPr>
      <t xml:space="preserve">На придбання медичного обладнання апарату ШВЛ для надання медичної допомоги хворим з ускладненими формами (COVID-2019). </t>
    </r>
    <r>
      <rPr>
        <b/>
        <sz val="12"/>
        <rFont val="Times New Roman"/>
        <family val="1"/>
      </rPr>
      <t>КЕКВ 3210. За рахунок перевиконання доходої частини по загальному фонду районного бюджету та передачі коштів до спеціального фонду (бюджету розвитку).</t>
    </r>
  </si>
  <si>
    <t>0217322</t>
  </si>
  <si>
    <t>Будівництво медичних установ та закладів</t>
  </si>
  <si>
    <t>- Біопсійні щипці типу Тишлер 1 шт. – 5400 грн.</t>
  </si>
  <si>
    <r>
      <rPr>
        <sz val="12"/>
        <rFont val="Times New Roman"/>
        <family val="1"/>
      </rPr>
      <t xml:space="preserve">Проведення реконструкції системи газопостачання за адресою: Харківська область, Красноградський р-н, м. Красноград, вул.. Шиндлера, буд. 87(заміна комерційного вузла обліку газу, встановлення модему та газового обладнання по харчоблоку лікарні)  </t>
    </r>
    <r>
      <rPr>
        <b/>
        <sz val="12"/>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t>
    </r>
  </si>
  <si>
    <r>
      <rPr>
        <sz val="12"/>
        <rFont val="Times New Roman"/>
        <family val="1"/>
      </rPr>
      <t xml:space="preserve">Проведення реконструкції системи газопостачання за адресою: Харківська область, Красноградський р-н, м. Красноград, вул.. Шиндлера, буд. 87(заміна комерційного вузла обліку газу, встановлення модему та газового обладнання по харчоблоку лікарні)  </t>
    </r>
    <r>
      <rPr>
        <b/>
        <sz val="12"/>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 Перенесено на КПКВК 0212010</t>
    </r>
  </si>
  <si>
    <r>
      <rPr>
        <sz val="12"/>
        <color indexed="8"/>
        <rFont val="Times New Roman"/>
        <family val="1"/>
      </rPr>
      <t xml:space="preserve">Капітальний ремонт приміщень та утеплення будівлі інфекційного корпусу Красноградської центральної районної лікарні за адресою: вул. Шиндлера, 87, м. Красноград Харківська область. </t>
    </r>
    <r>
      <rPr>
        <b/>
        <sz val="12"/>
        <color indexed="8"/>
        <rFont val="Times New Roman"/>
        <family val="1"/>
      </rPr>
      <t>КЕКВ 3210. За рахунок іншої субвенції бюджету розвитку обласного бюджету. Перерозподіл лімітних асигнувань на інші об’єкти по спеціальному фонду бюджету розвитку (1 698 479-232 781= 1 465 698 грн)</t>
    </r>
  </si>
  <si>
    <r>
      <rPr>
        <sz val="12"/>
        <color indexed="8"/>
        <rFont val="Times New Roman"/>
        <family val="1"/>
      </rPr>
      <t>Виготовлення та експертиза проектно-кошторисної документації по об’єкту "Реконструкція приймального відділення комунального некомерційного підприємства "Красноградська центральна районна лікарня» по вул. Шиндлера, 91 в м. Красноград  Красноградського району Харківської області"</t>
    </r>
    <r>
      <rPr>
        <sz val="12"/>
        <color indexed="8"/>
        <rFont val="Times New Roman"/>
        <family val="1"/>
      </rPr>
      <t xml:space="preserve"> </t>
    </r>
    <r>
      <rPr>
        <b/>
        <sz val="12"/>
        <color indexed="8"/>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 (1 017 427+ 11 600=1 029 087 грн.)</t>
    </r>
  </si>
  <si>
    <r>
      <rPr>
        <b/>
        <u val="single"/>
        <sz val="12"/>
        <rFont val="Times New Roman"/>
        <family val="1"/>
      </rPr>
      <t>Міні-проєкт.</t>
    </r>
    <r>
      <rPr>
        <sz val="12"/>
        <rFont val="Times New Roman"/>
        <family val="1"/>
      </rPr>
      <t xml:space="preserve"> По об’єкту виготовлення кошторисної документації та капітальний ремонт спортивної зали Піщанського навчально-виховного комплексу Красноградської районної ради Харківської області «Спорт-здоров'я – це сила, що дає всім дітям крила» за рахунок субвенції з обласного бюджету</t>
    </r>
    <r>
      <rPr>
        <b/>
        <sz val="12"/>
        <rFont val="Times New Roman"/>
        <family val="1"/>
      </rPr>
      <t xml:space="preserve"> КЕКВ 3132. Співфінансування за рахунок іншої субвенції  Піщанської сільської ради в сумі 133434 грн. та співфінансування іншої субвенції з обласного бюджету мініпроєктів-переможців обласного конкурсу мініпроєктів розвитку територіальних громад "Разом в майбутнє" в сумі 148260 грн.. (134434+148260=281694 грн..)</t>
    </r>
  </si>
  <si>
    <r>
      <rPr>
        <b/>
        <u val="single"/>
        <sz val="12"/>
        <rFont val="Times New Roman"/>
        <family val="1"/>
      </rPr>
      <t>Міні-проєкт.</t>
    </r>
    <r>
      <rPr>
        <sz val="12"/>
        <rFont val="Times New Roman"/>
        <family val="1"/>
      </rPr>
      <t xml:space="preserve"> На виготовлення кошторисної документації та капітальний ремонт приміщень їдальні Березівського закладу загальної середньої освіти І-ІІ ступенів Красноградської районної ради Харківської області.  </t>
    </r>
    <r>
      <rPr>
        <b/>
        <sz val="12"/>
        <rFont val="Times New Roman"/>
        <family val="1"/>
      </rPr>
      <t>КЕКВ 3132. Співфінансування за рахунок іншої субвенції Соснівської сільської ради в сумі 134937 грн.та співфінансування іншої субвенції з обласного бюджету мініпроєктів-переможців обласного конкурсу мініпроєктів розвитку територіальних громад "Разом в майбутнє"  в сумі 149930 грн.. (134937+149930=284867 грн..)</t>
    </r>
  </si>
  <si>
    <r>
      <rPr>
        <sz val="12"/>
        <rFont val="Times New Roman"/>
        <family val="1"/>
      </rPr>
      <t xml:space="preserve">На виготовлення проектно-кошторисної документації на капітальний ремонт системи опалення дошкільного підрозділу Красноградського навчально-виховного комплексу №3. </t>
    </r>
    <r>
      <rPr>
        <b/>
        <sz val="12"/>
        <rFont val="Times New Roman"/>
        <family val="1"/>
      </rPr>
      <t xml:space="preserve">КЕКВ 3132. За рахунок вільних залишків на початок року по загальному фонду районного бюджету та передачі коштів до спеціального фонду (бюджету розвитку). </t>
    </r>
  </si>
  <si>
    <r>
      <rPr>
        <sz val="12"/>
        <rFont val="Times New Roman"/>
        <family val="1"/>
      </rPr>
      <t xml:space="preserve">На виконання робіт з капітального ремонту будівлі Красноградського багатопрофільного ліцею та благоустрою прилеглої до нього території за адресою: 19 Вересня, 119А, м. Красноград, Харківської області. </t>
    </r>
    <r>
      <rPr>
        <b/>
        <sz val="12"/>
        <rFont val="Times New Roman"/>
        <family val="1"/>
      </rPr>
      <t>КЕКВ 3132. За рахунок субвенції з місцевого бюджету на реалізацію програми `Спроможна школа для кращих результатів` за рахунок відповідної субвенції з державного бюджету шляхом передачі коштів із загального фонду до спеціального фонду (бюджету розвитку).</t>
    </r>
  </si>
  <si>
    <r>
      <rPr>
        <sz val="12"/>
        <rFont val="Times New Roman"/>
        <family val="1"/>
      </rPr>
      <t xml:space="preserve">На капітальний ремонт системи опалення – встановлення вузла комерційного обліку теплової енергії у Зорянському закладі загальної середньої освіти І-ІІ ступенів. </t>
    </r>
    <r>
      <rPr>
        <b/>
        <sz val="12"/>
        <rFont val="Times New Roman"/>
        <family val="1"/>
      </rPr>
      <t xml:space="preserve">КЕКВ 3132. </t>
    </r>
    <r>
      <rPr>
        <sz val="12"/>
        <rFont val="Times New Roman"/>
        <family val="1"/>
      </rPr>
      <t xml:space="preserve"> 42 200 (Перенсено з КПК  1020) + 5180 (дофінансування) = 47380 </t>
    </r>
    <r>
      <rPr>
        <b/>
        <sz val="12"/>
        <rFont val="Times New Roman"/>
        <family val="1"/>
      </rPr>
      <t xml:space="preserve">За рахунок субвенції Зорянської сільської ради. </t>
    </r>
  </si>
  <si>
    <r>
      <rPr>
        <sz val="12"/>
        <rFont val="Times New Roman"/>
        <family val="1"/>
      </rPr>
      <t xml:space="preserve">На виготовлення проектно-кошторисної документації та на капітальний ремонт будівлі - улаштування системи пожежної сигналізації та передавання тривожних сповіщень, системи керування евакуюванням для Красноградського районного центру дитячої та юнацької творчості. </t>
    </r>
    <r>
      <rPr>
        <b/>
        <sz val="12"/>
        <rFont val="Times New Roman"/>
        <family val="1"/>
      </rPr>
      <t>КЕКВ 3132. За рахунок перезподілу загального фонду та передачі коштів до спеціального фонду в сумі 100 000 грн. та дофінансування в сумі 442 833 грн. (100 000+442 833=542 833 грн- 164 000 (Перенесення лімітів на КПК 0212010 ). ) = 378 833 грн.</t>
    </r>
  </si>
  <si>
    <r>
      <rPr>
        <sz val="12"/>
        <rFont val="Times New Roman"/>
        <family val="1"/>
      </rPr>
      <t xml:space="preserve">На капітальний ремонт системи опалення - встановлення вузла комерційного обліку теплової енергії у Красноградському районному центрі дитячої та юнацької творчості. </t>
    </r>
    <r>
      <rPr>
        <b/>
        <sz val="12"/>
        <rFont val="Times New Roman"/>
        <family val="1"/>
      </rPr>
      <t>КЕКВ 3132. За рахунок перезподілу загального фонду та передачі коштів до спеціального фонду. 45 000 - 10400 (Перенесення лімітів по спеціальному фонду на КПК 0212010 ). ) = 34600 грн.</t>
    </r>
  </si>
  <si>
    <r>
      <rPr>
        <sz val="12"/>
        <rFont val="Times New Roman"/>
        <family val="1"/>
      </rPr>
      <t xml:space="preserve">На проходження експертизи проєктної документації з капітального ремонту будівлі - улаштування системи пожежної сигналізації та передавання тривожних сповіщень, системи керування евакуюванням у Зорянському закладі загальної середньої освіти І-ІІ ступенів. </t>
    </r>
    <r>
      <rPr>
        <b/>
        <sz val="12"/>
        <rFont val="Times New Roman"/>
        <family val="1"/>
      </rPr>
      <t>КЕКВ 3132. За рахунок субвенції Зорянської сільської ради.</t>
    </r>
  </si>
  <si>
    <r>
      <rPr>
        <sz val="12"/>
        <rFont val="Times New Roman"/>
        <family val="1"/>
      </rPr>
      <t xml:space="preserve">На проходження експертизи проєктної документації з капітального ремонту будівлі - улаштування системи блискавкозахисту у Зорянському закладі загальної середньої освіти І-ІІ ступенів. </t>
    </r>
    <r>
      <rPr>
        <b/>
        <sz val="12"/>
        <rFont val="Times New Roman"/>
        <family val="1"/>
      </rPr>
      <t>КЕКВ 3132. За рахунок субвенції Зорянської сільської ради.</t>
    </r>
  </si>
  <si>
    <r>
      <rPr>
        <sz val="12"/>
        <rFont val="Times New Roman"/>
        <family val="1"/>
      </rPr>
      <t xml:space="preserve">На капітальний ремонт системи опалення – встановлення вузла комерційного обліку теплової енергії у Березівському закладі загальної середньої освіти І-ІІ ступенів. </t>
    </r>
    <r>
      <rPr>
        <b/>
        <sz val="12"/>
        <rFont val="Times New Roman"/>
        <family val="1"/>
      </rPr>
      <t xml:space="preserve">КЕКВ 3132.  </t>
    </r>
    <r>
      <rPr>
        <sz val="12"/>
        <rFont val="Times New Roman"/>
        <family val="1"/>
      </rPr>
      <t>(46 100+2016= 48 116) в тому числі  перенесення з КПК 1020 в сумі 46 100 грн., дофінансування в сумі 2016 грн.</t>
    </r>
    <r>
      <rPr>
        <b/>
        <sz val="12"/>
        <rFont val="Times New Roman"/>
        <family val="1"/>
      </rPr>
      <t xml:space="preserve"> За рахунок субвенції Соснівської сільської ради.</t>
    </r>
  </si>
  <si>
    <r>
      <rPr>
        <sz val="12"/>
        <rFont val="Times New Roman"/>
        <family val="1"/>
      </rPr>
      <t xml:space="preserve">На виготовлення кошторисної документації та на капітальний ремонт по заміні дверних блоків Красноградського районного центру дитячої та юнацької творчості. </t>
    </r>
    <r>
      <rPr>
        <b/>
        <sz val="12"/>
        <rFont val="Times New Roman"/>
        <family val="1"/>
      </rPr>
      <t>КЕКВ 3132. За рахунок перевиконання доходої частини по загальному фонду районного бюджету та передачі коштів до спеціального фонду (бюджету розвитку).</t>
    </r>
  </si>
  <si>
    <r>
      <rPr>
        <sz val="12"/>
        <rFont val="Times New Roman"/>
        <family val="1"/>
      </rPr>
      <t xml:space="preserve">На виготовлення кошторисної документації та капітальний ремонт системи опалення групи дошкільного підрозділу Красноградського навчально-виховного комплексу  №3. </t>
    </r>
    <r>
      <rPr>
        <b/>
        <sz val="12"/>
        <rFont val="Times New Roman"/>
        <family val="1"/>
      </rPr>
      <t>КЕКВ 3132. За рахунок вільних залишків районного бюджету на початок року по спеціальному фонду (бюджету розвитку) .</t>
    </r>
  </si>
  <si>
    <r>
      <rPr>
        <sz val="12"/>
        <rFont val="Times New Roman"/>
        <family val="1"/>
      </rPr>
      <t xml:space="preserve">На проходження експертизи робочого проєкту з капітального ремонту системи опалення дошкільного підрозділу Красноградського навчально-виховного комплексу  №3. </t>
    </r>
    <r>
      <rPr>
        <b/>
        <sz val="12"/>
        <rFont val="Times New Roman"/>
        <family val="1"/>
      </rPr>
      <t>КЕКВ 3132. За рахунок вільних залишків районного бюджету на початок року по спеціальному фонду (бюджету розвитку) .</t>
    </r>
  </si>
  <si>
    <r>
      <rPr>
        <sz val="12"/>
        <rFont val="Times New Roman"/>
        <family val="1"/>
      </rPr>
      <t xml:space="preserve">На виготовлення кошторисної документації та капітальний ремонт підсобного приміщення у Миколо-Комишуватському навчально-виховному комплексі. </t>
    </r>
    <r>
      <rPr>
        <b/>
        <sz val="12"/>
        <rFont val="Times New Roman"/>
        <family val="1"/>
      </rPr>
      <t>КЕКВ 3132. За рахунок субвенції Миколо-Комишуватської сільської ради.</t>
    </r>
  </si>
  <si>
    <r>
      <rPr>
        <sz val="12"/>
        <rFont val="Times New Roman"/>
        <family val="1"/>
      </rPr>
      <t xml:space="preserve">На капітальний ремонт системи опалення - встановлення вузла комерційного обліку теплової енергії у Миколо-Комишуватському навчально-виховному комплексі. </t>
    </r>
    <r>
      <rPr>
        <b/>
        <sz val="12"/>
        <rFont val="Times New Roman"/>
        <family val="1"/>
      </rPr>
      <t>КЕКВ 3132. За рахунок субвенції Миколо-Комишуватської сільської ради.</t>
    </r>
  </si>
  <si>
    <r>
      <rPr>
        <sz val="12"/>
        <rFont val="Times New Roman"/>
        <family val="1"/>
      </rPr>
      <t xml:space="preserve">На капітальний ремонт системи опалення - встановлення вузла комерційного обліку теплової енергії у дошкільному підрозділі Миколо-Комишуватському навчально-виховному комплексі. </t>
    </r>
    <r>
      <rPr>
        <b/>
        <sz val="12"/>
        <rFont val="Times New Roman"/>
        <family val="1"/>
      </rPr>
      <t xml:space="preserve"> КЕКВ 3132. За рахунок субвенції Миколо-Комишуватської сільської ради.</t>
    </r>
  </si>
  <si>
    <r>
      <rPr>
        <sz val="12"/>
        <rFont val="Times New Roman"/>
        <family val="1"/>
      </rPr>
      <t xml:space="preserve">На виготовлення кошторисної документації та капітальний ремонт по заміні дверних блоків у Миколо-Комишуватському навчально-виховному комплексі. </t>
    </r>
    <r>
      <rPr>
        <b/>
        <sz val="12"/>
        <rFont val="Times New Roman"/>
        <family val="1"/>
      </rPr>
      <t xml:space="preserve">КЕКВ 3132. За рахунок вільних залишків на початок року по загальному фонду районного бюджету та передачі коштів до спеціального фонду (бюджету розвитку). </t>
    </r>
  </si>
  <si>
    <r>
      <rPr>
        <sz val="12"/>
        <rFont val="Times New Roman"/>
        <family val="1"/>
      </rPr>
      <t xml:space="preserve">На коригування проєктно-кошторисної документації на будівництво спортивного залу Красноградського навчально-виховного комплексу №3 за адресою: вул. Горького, 114, м. Красноград, Харківська область. </t>
    </r>
    <r>
      <rPr>
        <b/>
        <sz val="12"/>
        <rFont val="Times New Roman"/>
        <family val="1"/>
      </rPr>
      <t xml:space="preserve">КЕКВ 3122. За рахунок вільних залишків на початок року по загальному фонду районного бюджету та передачі коштів до спеціального фонду (бюджету розвитку). Перенесено з КПКВК 0617368 </t>
    </r>
  </si>
  <si>
    <r>
      <rPr>
        <sz val="12"/>
        <rFont val="Times New Roman"/>
        <family val="1"/>
      </rPr>
      <t xml:space="preserve">На виготовлення кошторисної документації та капітальний ремонт ганку запасного виходу Красноградського навчально-виховного комплексу №2. </t>
    </r>
    <r>
      <rPr>
        <b/>
        <sz val="12"/>
        <rFont val="Times New Roman"/>
        <family val="1"/>
      </rPr>
      <t>КЕКВ 3132. За рахунок перевиконання доходої частини по загальному фонду районного бюджету та передачі коштів до спеціального фонду (бюджету розвитку).</t>
    </r>
  </si>
  <si>
    <r>
      <rPr>
        <sz val="12"/>
        <rFont val="Times New Roman"/>
        <family val="1"/>
      </rPr>
      <t>На виготовлення кошторисної документації та капітальний ремонт по влаштуванню навісу для запасного виходу дошкільного підрозділу Красноградського навчально-виховного комплексу №3.</t>
    </r>
    <r>
      <rPr>
        <b/>
        <sz val="12"/>
        <rFont val="Times New Roman"/>
        <family val="1"/>
      </rPr>
      <t xml:space="preserve"> КЕКВ 3132. За рахунок перевиконання доходої частини по загальному фонду районного бюджету та передачі коштів до спеціального фонду (бюджету розвитку).</t>
    </r>
  </si>
  <si>
    <t>0617325</t>
  </si>
  <si>
    <t>Будівництво споруд, установ та закладів фізичної культури і спорту</t>
  </si>
  <si>
    <r>
      <rPr>
        <sz val="12"/>
        <rFont val="Times New Roman"/>
        <family val="1"/>
      </rPr>
      <t xml:space="preserve">На капітальний ремонт будівлі - улаштування системи блискавкозахисту у Красноградській дитячо-юнацькій спортивній школі </t>
    </r>
    <r>
      <rPr>
        <b/>
        <sz val="12"/>
        <rFont val="Times New Roman"/>
        <family val="1"/>
      </rPr>
      <t xml:space="preserve">КЕКВ 3132. За рахунок вільних залишків на початок року по загальному фонду районного бюджету та передачі коштів до спеціального фонду (бюджету розвитку). </t>
    </r>
  </si>
  <si>
    <t>0617368</t>
  </si>
  <si>
    <t>Виконання інвестиційних проеків за рахунок субвенцій з інших бюджетів</t>
  </si>
  <si>
    <r>
      <rPr>
        <sz val="12"/>
        <rFont val="Times New Roman"/>
        <family val="1"/>
      </rPr>
      <t xml:space="preserve">Будівництво спортивного залу Красноградського навчально-виховного комплексу № 3 за адресою: вул. Горького, 114, м. Красноград, Харківська область. </t>
    </r>
    <r>
      <rPr>
        <b/>
        <sz val="12"/>
        <rFont val="Times New Roman"/>
        <family val="1"/>
      </rPr>
      <t>КЕКВ 3122. За рахунок субвенції бюджету розвитку обласного бюджету на виконання інвестиційних проектів.</t>
    </r>
  </si>
  <si>
    <r>
      <rPr>
        <sz val="12"/>
        <rFont val="Times New Roman"/>
        <family val="1"/>
      </rPr>
      <t xml:space="preserve">На коригування проєктно-кошторисної документації на будівництво спортивного залу Красноградського навчально-виховного комплексу №3 за адресою: вул. Горького, 114, м. Красноград, Харківська область. </t>
    </r>
    <r>
      <rPr>
        <b/>
        <sz val="12"/>
        <rFont val="Times New Roman"/>
        <family val="1"/>
      </rPr>
      <t xml:space="preserve">КЕКВ 3122. За рахунок вільних залишків на початок року по загальному фонду районного бюджету та передачі коштів до спеціального фонду (бюджету розвитку). </t>
    </r>
  </si>
  <si>
    <r>
      <rPr>
        <sz val="12"/>
        <rFont val="Times New Roman"/>
        <family val="1"/>
      </rPr>
      <t xml:space="preserve">На коригування проєктно-кошторисної документації на будівництво спортивного залу Красноградського навчально-виховного комплексу №3 за адресою: вул. Горького, 114, м. Красноград, Харківська область. </t>
    </r>
    <r>
      <rPr>
        <b/>
        <sz val="12"/>
        <rFont val="Times New Roman"/>
        <family val="1"/>
      </rPr>
      <t xml:space="preserve">КЕКВ 3122. За рахунок вільних залишків на початок року по загальному фонду районного бюджету та передачі коштів до спеціального фонду (бюджету розвитку). Перенесено на КПКВК 0617321 </t>
    </r>
  </si>
  <si>
    <t>08</t>
  </si>
  <si>
    <t xml:space="preserve"> Управління праці та соціального захисту населення Красноградської райдержадміністрації</t>
  </si>
  <si>
    <t>0817323</t>
  </si>
  <si>
    <t>Будівництво установ та закладів соціальної сфери</t>
  </si>
  <si>
    <r>
      <rPr>
        <sz val="12"/>
        <rFont val="Times New Roman"/>
        <family val="1"/>
      </rPr>
      <t xml:space="preserve">На коригування, проведення експертизи проектно-кошторисної документації та проведення робіт по капітальному ремонту приміщення  Територіального центру соціального обслуговування (надання соціальних послуг) Красноградського району за адресою: м. Красноград, вул. 19 Вересня, 77. </t>
    </r>
    <r>
      <rPr>
        <b/>
        <sz val="12"/>
        <rFont val="Times New Roman"/>
        <family val="1"/>
      </rPr>
      <t>КЕКВ 3132. За рахунок вільних залишків на початок року по загальному фонду районного бюджету та передачі коштів до спеціального фонду (бюджету розвитку)., в тому числі за рахунок перевиконання доходої частини по загальному фонду районного бюджету та передачі коштів до спеціального фонду (бюджету розвитку) - 1 237 324 грн.. (1 000 000 + 1 174 00+1 237 324 = 3 411 324 грн)</t>
    </r>
  </si>
  <si>
    <t>0813190</t>
  </si>
  <si>
    <t>Соціальний захист ветеранів війни і праці</t>
  </si>
  <si>
    <t>0813192</t>
  </si>
  <si>
    <t>Надання фінансової підтримки громадським організаціям ветеранів і осіб з інвалідністю, діяльність яких має соціальну спрямованість</t>
  </si>
  <si>
    <r>
      <rPr>
        <b/>
        <u val="single"/>
        <sz val="12"/>
        <rFont val="Times New Roman"/>
        <family val="1"/>
      </rPr>
      <t>Міні-проєкт</t>
    </r>
    <r>
      <rPr>
        <sz val="12"/>
        <rFont val="Times New Roman"/>
        <family val="1"/>
      </rPr>
      <t xml:space="preserve">. Ветерани завжди в строю (придбання меблів, комп’ютерної, побутової техніки для  створення та облаштування приміщення Veteran Hub Красноградської районної організації ветеранів України). </t>
    </r>
    <r>
      <rPr>
        <b/>
        <sz val="12"/>
        <rFont val="Times New Roman"/>
        <family val="1"/>
      </rPr>
      <t>КЕКВ 3210. За рахунок іншої субвенції з обласного бюджету в сумі 102 686 грн.та співфінансування з бюджету Красноградської міської ради в сумі 12 125 грн. (102 686+12125)</t>
    </r>
  </si>
  <si>
    <t>0816083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</si>
  <si>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</si>
  <si>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r>
      <rPr>
        <sz val="12"/>
        <rFont val="Times New Roman"/>
        <family val="1"/>
      </rPr>
      <t>На виплату грошової компенсації за належні для отримання житлові приміщення для дітей з метою придбання житла.</t>
    </r>
    <r>
      <rPr>
        <b/>
        <sz val="12"/>
        <rFont val="Times New Roman"/>
        <family val="1"/>
      </rPr>
      <t xml:space="preserve"> КЕКВ 3240.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та передачі коштів із загального фонду районного бюджету до спеціального фонду (бюджету розвитку). </t>
    </r>
  </si>
  <si>
    <t>09</t>
  </si>
  <si>
    <t>Служба у справах дітей</t>
  </si>
  <si>
    <t>0913111</t>
  </si>
  <si>
    <t>Утримання закладів, що надають соціальні послуги дітям, які опинились у складних життєвих обставинах</t>
  </si>
  <si>
    <r>
      <rPr>
        <sz val="12"/>
        <rFont val="Times New Roman"/>
        <family val="1"/>
      </rPr>
      <t xml:space="preserve">Придбання двох диванів, стінки-трансформера. </t>
    </r>
    <r>
      <rPr>
        <b/>
        <sz val="12"/>
        <rFont val="Times New Roman"/>
        <family val="1"/>
      </rPr>
      <t xml:space="preserve">КЕКВ 3110. За рахунок вільних залишків на початок року по  загальному фонду районного бюджету та передачі коштів до спеціального фонду (бюджету розвитку) </t>
    </r>
  </si>
  <si>
    <r>
      <rPr>
        <sz val="12"/>
        <rFont val="Times New Roman"/>
        <family val="1"/>
      </rPr>
      <t xml:space="preserve">Виготовлення проектно-кошторисної документації та проведення експертизи по капітальному ремонту їдальні та стелі приміщень закладу </t>
    </r>
    <r>
      <rPr>
        <b/>
        <sz val="12"/>
        <rFont val="Times New Roman"/>
        <family val="1"/>
      </rPr>
      <t>КЕКВ 3132</t>
    </r>
    <r>
      <rPr>
        <sz val="12"/>
        <rFont val="Times New Roman"/>
        <family val="1"/>
      </rPr>
      <t xml:space="preserve">. </t>
    </r>
    <r>
      <rPr>
        <b/>
        <sz val="12"/>
        <rFont val="Times New Roman"/>
        <family val="1"/>
      </rPr>
      <t xml:space="preserve">За рахунок вільних залишків на початок року по  загальному фонду районного бюджету та передачі коштів до спеціального фонду (бюджету розвитку) </t>
    </r>
  </si>
  <si>
    <r>
      <rPr>
        <sz val="12"/>
        <rFont val="Times New Roman"/>
        <family val="1"/>
      </rPr>
      <t xml:space="preserve">Виготовлення проектно-кошторисної документації та проведення експертизи по капітальному ремонту їдальні та стелі приміщень закладу </t>
    </r>
    <r>
      <rPr>
        <b/>
        <sz val="12"/>
        <rFont val="Times New Roman"/>
        <family val="1"/>
      </rPr>
      <t>КЕКВ 3132. За рахунок вільних залишків на початок року по  загальному фонду районного бюджету та передачі коштів до спеціального фонду (бюджету розвитку) Перенесення на КПК 0917323</t>
    </r>
  </si>
  <si>
    <r>
      <rPr>
        <sz val="12"/>
        <rFont val="Times New Roman"/>
        <family val="1"/>
      </rPr>
      <t xml:space="preserve">На придбання пральної машини та електричної плитки. </t>
    </r>
    <r>
      <rPr>
        <b/>
        <sz val="12"/>
        <rFont val="Times New Roman"/>
        <family val="1"/>
      </rPr>
      <t>КЕКВ 3110. За рахунок перерозподілу лімітних асигнувань загального фонду районного бюджету з КЕКВ 2240 шляхом передачі коштів до спеціального фонду (бюджету розвитку).</t>
    </r>
  </si>
  <si>
    <t>0917323</t>
  </si>
  <si>
    <r>
      <rPr>
        <sz val="12"/>
        <rFont val="Times New Roman"/>
        <family val="1"/>
      </rPr>
      <t xml:space="preserve">Для виготовлення проектно-кошторисної документації, проведення капітального ремонту їдальні та стелі приміщень закладу. </t>
    </r>
    <r>
      <rPr>
        <b/>
        <sz val="12"/>
        <rFont val="Times New Roman"/>
        <family val="1"/>
      </rPr>
      <t>КЕКВ 3132. За рахунок вільних залишків на початок року по загальному фонду районного бюджету та передачі коштів до спеціального фонду (бюджету розвитку)</t>
    </r>
  </si>
  <si>
    <t>Сектор культури і туризму</t>
  </si>
  <si>
    <t xml:space="preserve">Надання спеціальної освіти мистецькими школами  </t>
  </si>
  <si>
    <r>
      <rPr>
        <sz val="12"/>
        <rFont val="Times New Roman"/>
        <family val="1"/>
      </rPr>
      <t xml:space="preserve">Виготовлення проектно-кошторисної документації та проведення капітального ремонту системи опалення  в  КЗ "Красноградській школі мистецтв". </t>
    </r>
    <r>
      <rPr>
        <b/>
        <sz val="12"/>
        <rFont val="Times New Roman"/>
        <family val="1"/>
      </rPr>
      <t>КЕКВ 3132. За рахунок перевиконання доходої частини по загальному фонду районного бюджету та передачі коштів до спеціального фонду (бюджету розвитку).</t>
    </r>
  </si>
  <si>
    <t>Інші заходи та заклади молодіжної політики</t>
  </si>
  <si>
    <r>
      <rPr>
        <sz val="12"/>
        <rFont val="Times New Roman"/>
        <family val="1"/>
      </rPr>
      <t xml:space="preserve">На придбання захисних сіток для спортивного майданчика. </t>
    </r>
    <r>
      <rPr>
        <b/>
        <sz val="12"/>
        <rFont val="Times New Roman"/>
        <family val="1"/>
      </rPr>
      <t>КЕКВ 3110. За рахунок перерозподілу лімітних асигнувань загального фонду районного бюджету з КЕКВ 3140 шляхом передачі коштів до спеціального фонду (бюджету розвитку).</t>
    </r>
  </si>
  <si>
    <r>
      <rPr>
        <sz val="12"/>
        <rFont val="Times New Roman"/>
        <family val="1"/>
      </rPr>
      <t xml:space="preserve">Придбання кондиціонера. </t>
    </r>
    <r>
      <rPr>
        <b/>
        <sz val="12"/>
        <rFont val="Times New Roman"/>
        <family val="1"/>
      </rPr>
      <t>КЕКВ 3110. За рахунок перерозподілу лімітних асигнувань загального фонду районного бюджету з КЕКВ 2210 шляхом передачі коштів до спеціального фонду (бюджету розвитку).</t>
    </r>
  </si>
  <si>
    <t>Забезпечення діяльності бібліотек</t>
  </si>
  <si>
    <r>
      <rPr>
        <sz val="12"/>
        <rFont val="Times New Roman"/>
        <family val="1"/>
      </rPr>
      <t xml:space="preserve">На придбання протипожежних дверей. </t>
    </r>
    <r>
      <rPr>
        <b/>
        <sz val="12"/>
        <rFont val="Times New Roman"/>
        <family val="1"/>
      </rPr>
      <t>КЕКВ 3110. За рахунок перерозподілу лімітних асигнувань загального фонду районного бюджету з КПК 3140 шляхом передачі коштів до спеціального фонду (бюджету розвитку)</t>
    </r>
  </si>
  <si>
    <r>
      <rPr>
        <sz val="12"/>
        <rFont val="Times New Roman"/>
        <family val="1"/>
      </rPr>
      <t xml:space="preserve">На придбання протипожежних дверей. </t>
    </r>
    <r>
      <rPr>
        <b/>
        <sz val="12"/>
        <rFont val="Times New Roman"/>
        <family val="1"/>
      </rPr>
      <t>КЕКВ 3110. За рахунок перерозподілу лімітних асигнувань загального фонду районного бюджету з КЕКВ 3140 шляхом передачі коштів до спеціального фонду (бюджету розвитку)</t>
    </r>
  </si>
  <si>
    <r>
      <rPr>
        <sz val="12"/>
        <rFont val="Times New Roman"/>
        <family val="1"/>
      </rPr>
      <t xml:space="preserve">На підписку періодичних видань. </t>
    </r>
    <r>
      <rPr>
        <b/>
        <sz val="12"/>
        <rFont val="Times New Roman"/>
        <family val="1"/>
      </rPr>
      <t>КЕКВ 3110. За рахунок перерозподілу лімітних асигнувань загального фонду районного бюджету з КЕКВ 2210 шляхом передачі коштів до спеціального фонду (бюджету розвитку).</t>
    </r>
  </si>
  <si>
    <t>Утримання та підтримка спортивних споруд</t>
  </si>
  <si>
    <r>
      <rPr>
        <sz val="12"/>
        <rFont val="Times New Roman"/>
        <family val="1"/>
      </rPr>
      <t xml:space="preserve">На придбання бензопилки. </t>
    </r>
    <r>
      <rPr>
        <b/>
        <sz val="12"/>
        <rFont val="Times New Roman"/>
        <family val="1"/>
      </rPr>
      <t>КЕКВ 3110. За рахунок перерозподілу лімітних асигнувань загального фонду районного бюджету з КПК 3140 шляхом передачі коштів до спеціального фонду (бюджету розвитку).</t>
    </r>
  </si>
  <si>
    <t>Забезпечення діяльності палаців і будинків культури, клубів, центрів дозвілля та інших клубних закладів</t>
  </si>
  <si>
    <r>
      <rPr>
        <sz val="12"/>
        <rFont val="Times New Roman"/>
        <family val="1"/>
      </rPr>
      <t xml:space="preserve">На придбання поручнів. </t>
    </r>
    <r>
      <rPr>
        <b/>
        <sz val="12"/>
        <rFont val="Times New Roman"/>
        <family val="1"/>
      </rPr>
      <t>КЕКВ 3110.  За рахунок перерозподілу лімітних асигнувань з загального фонду з КПК 101340 КЕКВ 2730 та передачі коштів до спеціального фонду (бюджету розвитку).</t>
    </r>
  </si>
  <si>
    <r>
      <rPr>
        <sz val="12"/>
        <rFont val="Times New Roman"/>
        <family val="1"/>
      </rPr>
      <t>На придбання світлового приладу.</t>
    </r>
    <r>
      <rPr>
        <b/>
        <sz val="12"/>
        <rFont val="Times New Roman"/>
        <family val="1"/>
      </rPr>
      <t xml:space="preserve"> КЕКВ 3110. За рахунок перерозподілу лімітних асигнувань загального фонду районного бюджету з КЕКВ 2210 шляхом передачі коштів до спеціального фонду (бюджету розвитку).</t>
    </r>
  </si>
  <si>
    <t>37</t>
  </si>
  <si>
    <t>Фінансове управління Красноградської районної державної адміністрації.</t>
  </si>
  <si>
    <t>3719770</t>
  </si>
  <si>
    <t>Інші субвенції з місцевого бюджету</t>
  </si>
  <si>
    <r>
      <rPr>
        <b/>
        <sz val="12"/>
        <rFont val="Times New Roman"/>
        <family val="1"/>
      </rPr>
      <t>Субвенція Міській раді</t>
    </r>
    <r>
      <rPr>
        <sz val="12"/>
        <rFont val="Times New Roman"/>
        <family val="1"/>
      </rPr>
      <t xml:space="preserve"> на капітальний ремонт світлофорного вузла на перехресті вулиць Полтавської та Короленко у м. Красноград.  </t>
    </r>
    <r>
      <rPr>
        <b/>
        <sz val="12"/>
        <rFont val="Times New Roman"/>
        <family val="1"/>
      </rPr>
      <t xml:space="preserve">  КЕКВ 3220. За рахунок вільних залишків на початок року по  загальному фонду районного бюджету та передачі коштів до спеціального фонду (бюджету розвитку) </t>
    </r>
  </si>
  <si>
    <r>
      <rPr>
        <b/>
        <u val="single"/>
        <sz val="12"/>
        <rFont val="Times New Roman"/>
        <family val="1"/>
      </rPr>
      <t>Субвенція обласному бюджету</t>
    </r>
    <r>
      <rPr>
        <sz val="12"/>
        <rFont val="Times New Roman"/>
        <family val="1"/>
      </rPr>
      <t xml:space="preserve"> на здійснення співфінансування видатків з придбання шкільного автобусу, у тому числі обладнаного місцями для дітей з особливими освітніми потребами. </t>
    </r>
    <r>
      <rPr>
        <b/>
        <sz val="12"/>
        <rFont val="Times New Roman"/>
        <family val="1"/>
      </rPr>
      <t xml:space="preserve">КЕКВ 3220. За рахунок вільних залишків на початок року по  загальному фонду районного бюджету та передачі коштів до спеціального фонду (бюджету розвитку) </t>
    </r>
  </si>
  <si>
    <r>
      <rPr>
        <b/>
        <sz val="14"/>
        <rFont val="Times New Roman"/>
        <family val="1"/>
      </rPr>
      <t xml:space="preserve">Міні-проект. </t>
    </r>
    <r>
      <rPr>
        <sz val="14"/>
        <rFont val="Times New Roman"/>
        <family val="1"/>
      </rPr>
      <t xml:space="preserve">Капітальний ремонт дитячого майданчика та павільйону з облаштуванням прилеглої до нього території Красноградського ДНЗ (ясел-садка) №17 в місті Краснограді вул.Московська, 40. КЕКВ 3220. </t>
    </r>
    <r>
      <rPr>
        <b/>
        <sz val="14"/>
        <rFont val="Times New Roman"/>
        <family val="1"/>
      </rPr>
      <t xml:space="preserve">За рахунок субвенції з обласного бюджету (бюджет розвитку) бюджету Красноградської міської ради. </t>
    </r>
  </si>
  <si>
    <r>
      <rPr>
        <b/>
        <u val="single"/>
        <sz val="12"/>
        <rFont val="Times New Roman"/>
        <family val="1"/>
      </rPr>
      <t>Міні-проєкт</t>
    </r>
    <r>
      <rPr>
        <b/>
        <sz val="12"/>
        <rFont val="Times New Roman"/>
        <family val="1"/>
      </rPr>
      <t>.</t>
    </r>
    <r>
      <rPr>
        <sz val="12"/>
        <rFont val="Times New Roman"/>
        <family val="1"/>
      </rPr>
      <t xml:space="preserve"> Капітальний ремонт харчоблоку в приміщенні Красноградського ДНЗ (ясел-садка) № 17 в місті Краснограді вул. Московська, 40.</t>
    </r>
    <r>
      <rPr>
        <b/>
        <sz val="12"/>
        <rFont val="Times New Roman"/>
        <family val="1"/>
      </rPr>
      <t xml:space="preserve"> КЕКВ 3220. Співфінансування за рахунок іншої субвенції з обласного бюджету Красноградській міській раді. </t>
    </r>
  </si>
  <si>
    <r>
      <rPr>
        <b/>
        <u val="single"/>
        <sz val="12"/>
        <rFont val="Times New Roman"/>
        <family val="1"/>
      </rPr>
      <t>Міні-проєкт</t>
    </r>
    <r>
      <rPr>
        <b/>
        <sz val="12"/>
        <rFont val="Times New Roman"/>
        <family val="1"/>
      </rPr>
      <t>.</t>
    </r>
    <r>
      <rPr>
        <sz val="12"/>
        <rFont val="Times New Roman"/>
        <family val="1"/>
      </rPr>
      <t xml:space="preserve"> Капітальний ремонт музичної зали в приміщенні Красноградського дошкільного навчального за кладу (ясел-садка) № 5 Красноградської міської ради Харківської області за адресою: м. Красноград, вул. Лермонтова, 54</t>
    </r>
    <r>
      <rPr>
        <b/>
        <sz val="12"/>
        <rFont val="Times New Roman"/>
        <family val="1"/>
      </rPr>
      <t xml:space="preserve"> КЕКВ 3220. Співфінансування за рахунок іншої субвенції з обласного бюджету Красноградській міській раді. </t>
    </r>
  </si>
  <si>
    <r>
      <rPr>
        <b/>
        <u val="single"/>
        <sz val="12"/>
        <rFont val="Times New Roman"/>
        <family val="1"/>
      </rPr>
      <t>Інша субвенція Міській раді.</t>
    </r>
    <r>
      <rPr>
        <b/>
        <sz val="12"/>
        <rFont val="Times New Roman"/>
        <family val="1"/>
      </rPr>
      <t xml:space="preserve"> </t>
    </r>
    <r>
      <rPr>
        <sz val="12"/>
        <color indexed="10"/>
        <rFont val="Times New Roman"/>
        <family val="1"/>
      </rPr>
      <t>Виготовлення кошторисної документації та проведення робіт</t>
    </r>
    <r>
      <rPr>
        <sz val="12"/>
        <rFont val="Times New Roman"/>
        <family val="1"/>
      </rPr>
      <t xml:space="preserve"> </t>
    </r>
    <r>
      <rPr>
        <sz val="12"/>
        <color indexed="10"/>
        <rFont val="Times New Roman"/>
        <family val="1"/>
      </rPr>
      <t>по</t>
    </r>
    <r>
      <rPr>
        <sz val="12"/>
        <rFont val="Times New Roman"/>
        <family val="1"/>
      </rPr>
      <t xml:space="preserve"> модернізації ліфта пасажирського в/п 320 кг на 9 зупинок за адресою вул. Полтавська, буд 88 в м. Краснограді.</t>
    </r>
    <r>
      <rPr>
        <b/>
        <sz val="12"/>
        <rFont val="Times New Roman"/>
        <family val="1"/>
      </rPr>
      <t xml:space="preserve"> КЕКВ 3220. За рахунок вільних залишків районного бюджету на початок року по спеціальному фонду (бюджету розвитку) .</t>
    </r>
  </si>
  <si>
    <t>3719800</t>
  </si>
  <si>
    <t>Субвенція з  місцевого бюджету державному бюджету на виконання програм соціально-економічного розвитку регіонів</t>
  </si>
  <si>
    <r>
      <rPr>
        <b/>
        <sz val="12"/>
        <rFont val="Times New Roman"/>
        <family val="1"/>
      </rPr>
      <t xml:space="preserve">Управління Служби безпеки України в Харківській області, Лозівський міжрайонний відділ. </t>
    </r>
    <r>
      <rPr>
        <sz val="12"/>
        <rFont val="Times New Roman"/>
        <family val="1"/>
      </rPr>
      <t xml:space="preserve">На придбання транспортного засобу спеціального призначення. </t>
    </r>
    <r>
      <rPr>
        <b/>
        <sz val="12"/>
        <rFont val="Times New Roman"/>
        <family val="1"/>
      </rPr>
      <t>КЕКВ 3220. За рахунок вільних залишків загального фонду районного бюджету та передачі до спеціального фонду (</t>
    </r>
    <r>
      <rPr>
        <b/>
        <sz val="14"/>
        <rFont val="Times New Roman"/>
        <family val="1"/>
      </rPr>
      <t xml:space="preserve">бюджету розвитку). </t>
    </r>
  </si>
  <si>
    <r>
      <rPr>
        <b/>
        <sz val="12"/>
        <rFont val="Times New Roman"/>
        <family val="1"/>
      </rPr>
      <t>ГУ ДСНС у Харківській обл.</t>
    </r>
    <r>
      <rPr>
        <sz val="12"/>
        <rFont val="Times New Roman"/>
        <family val="1"/>
      </rPr>
      <t xml:space="preserve"> Для проведення капітального ремонту котельної 43 - ДПРЧ ГУ ДСННС у Харківській області, розташованої за адресою: Харківська обл., м. Красноград, вул. Петрівська,94.</t>
    </r>
    <r>
      <rPr>
        <b/>
        <sz val="12"/>
        <rFont val="Times New Roman"/>
        <family val="1"/>
      </rPr>
      <t xml:space="preserve"> КЕКВ 3220. За рахунок вільних залишків загального фонду районного бюджету та передачі до спеціального фонду (бюджету розвитку). </t>
    </r>
  </si>
  <si>
    <t>Всього:</t>
  </si>
  <si>
    <t>Керуючий справами виконавчого апарату районної ради                                                                                      Костянтин ФРОЛОВ</t>
  </si>
  <si>
    <t>від 24 листопада 2020 року № 1470-VII</t>
  </si>
  <si>
    <t>(LХXIV позачергова сесія VII скликання)</t>
  </si>
  <si>
    <r>
      <t xml:space="preserve"> Міні-проєкт. </t>
    </r>
    <r>
      <rPr>
        <sz val="12"/>
        <rFont val="Times New Roman"/>
        <family val="1"/>
      </rPr>
      <t xml:space="preserve">Капітальний ремонт по утепленню стін приміщення спортзалу ВСК "Пересвіт" за адресою: м.Красноград, вул. Бєльовська,72А  КЕКВ 3220. </t>
    </r>
    <r>
      <rPr>
        <b/>
        <sz val="12"/>
        <rFont val="Times New Roman"/>
        <family val="1"/>
      </rPr>
      <t>Співфінансування за рахунок іншої субвенції з обласного бюджету Красноградській міській раді.</t>
    </r>
  </si>
  <si>
    <r>
      <rPr>
        <sz val="12"/>
        <rFont val="Times New Roman"/>
        <family val="1"/>
      </rPr>
      <t xml:space="preserve">Придбання мотопомпи. </t>
    </r>
    <r>
      <rPr>
        <b/>
        <sz val="12"/>
        <rFont val="Times New Roman"/>
        <family val="1"/>
      </rPr>
      <t>КЕКВ 3210.</t>
    </r>
    <r>
      <rPr>
        <sz val="12"/>
        <rFont val="Times New Roman"/>
        <family val="1"/>
      </rPr>
      <t xml:space="preserve"> </t>
    </r>
    <r>
      <rPr>
        <b/>
        <sz val="12"/>
        <rFont val="Times New Roman"/>
        <family val="1"/>
      </rPr>
      <t>За рахунок вільних залишків на початок року по загальному фонду районного бюджету та передачі коштів до спеціального фонду (бюджету розвитку)</t>
    </r>
  </si>
  <si>
    <r>
      <rPr>
        <sz val="12"/>
        <rFont val="Times New Roman"/>
        <family val="1"/>
      </rPr>
      <t>На виготовлення проектно-кошторисної  документації по капітальному ремонту мережі водогону від вул. Лугової (район КНС №3) до вул. Молодіжної в с. Наталине та проведення експертизи проекту.</t>
    </r>
    <r>
      <rPr>
        <b/>
        <sz val="12"/>
        <rFont val="Times New Roman"/>
        <family val="1"/>
      </rPr>
      <t xml:space="preserve"> КЕКВ 3210.   За рахунок іншої субвенції Наталинської сільської ради.</t>
    </r>
  </si>
  <si>
    <r>
      <rPr>
        <sz val="12"/>
        <color indexed="8"/>
        <rFont val="Times New Roman"/>
        <family val="1"/>
      </rPr>
      <t xml:space="preserve">На виготовлення проектно-кошторисної  документації по капітальному ремонту мережі водогону від вул. Лугової (район КНС №3) до вул. Молодіжної в с. Наталине та проведення експертизи проекту. </t>
    </r>
    <r>
      <rPr>
        <b/>
        <sz val="12"/>
        <color indexed="8"/>
        <rFont val="Times New Roman"/>
        <family val="1"/>
      </rPr>
      <t>КЕКВ 3210. За рахунок іншої субвенції Наталинської сільської ради. Перенесення на КПК 0217310</t>
    </r>
  </si>
  <si>
    <r>
      <rPr>
        <sz val="12"/>
        <rFont val="Times New Roman"/>
        <family val="1"/>
      </rPr>
      <t xml:space="preserve">На виготовлення проектно-кошторисної  документації по капітальному ремонту частини самоплинного каналізаіційного колектору від вул. Молодіжної до КНС №3 в с. Наталине та проведення експертизи проекту. </t>
    </r>
    <r>
      <rPr>
        <b/>
        <sz val="12"/>
        <rFont val="Times New Roman"/>
        <family val="1"/>
      </rPr>
      <t>КЕКВ 3210</t>
    </r>
    <r>
      <rPr>
        <sz val="12"/>
        <rFont val="Times New Roman"/>
        <family val="1"/>
      </rPr>
      <t xml:space="preserve">. </t>
    </r>
    <r>
      <rPr>
        <b/>
        <sz val="12"/>
        <rFont val="Times New Roman"/>
        <family val="1"/>
      </rPr>
      <t>За рахунок іншої субвенції Наталинської сільської ради.</t>
    </r>
  </si>
  <si>
    <r>
      <rPr>
        <sz val="12"/>
        <rFont val="Times New Roman"/>
        <family val="1"/>
      </rPr>
      <t xml:space="preserve">На виготовлення проектно-кошторисної  документації по капітальному ремонту частини самоплинного каналізаіційного колектору від вул. Молодіжної до КНС №3 в с. Наталине та проведення експертизи проекту. </t>
    </r>
    <r>
      <rPr>
        <b/>
        <sz val="12"/>
        <rFont val="Times New Roman"/>
        <family val="1"/>
      </rPr>
      <t>КЕКВ 3210</t>
    </r>
    <r>
      <rPr>
        <sz val="12"/>
        <rFont val="Times New Roman"/>
        <family val="1"/>
      </rPr>
      <t xml:space="preserve">. </t>
    </r>
    <r>
      <rPr>
        <b/>
        <sz val="12"/>
        <rFont val="Times New Roman"/>
        <family val="1"/>
      </rPr>
      <t>За рахунок іншої субвенції Наталинської сільської ради. Перенесення на КПК  0217310</t>
    </r>
  </si>
  <si>
    <r>
      <rPr>
        <sz val="12"/>
        <rFont val="Times New Roman"/>
        <family val="1"/>
      </rPr>
      <t xml:space="preserve">На придбання шаф керування насосом та погружних насосів. </t>
    </r>
    <r>
      <rPr>
        <b/>
        <sz val="12"/>
        <rFont val="Times New Roman"/>
        <family val="1"/>
      </rPr>
      <t>КЕКВ 3210. За рахунок перевиконання доходої частини по загальному фонду районного бюджету та передачі коштів до спеціального фонду (бюджету розвитку).</t>
    </r>
  </si>
  <si>
    <t>0217300</t>
  </si>
  <si>
    <t>Будівництво та регіональний розвиток</t>
  </si>
  <si>
    <t>0217310</t>
  </si>
  <si>
    <t>Будівництво об`єктів житлово-комунального господарства</t>
  </si>
  <si>
    <r>
      <rPr>
        <sz val="12"/>
        <rFont val="Times New Roman"/>
        <family val="1"/>
      </rPr>
      <t xml:space="preserve">На виготовлення проектно-кошторисної  документації по капітальному ремонту мережі водогону від вул. Лугової (район КНС №3) до вул. Молодіжної в с. Наталине та проведення експертизи проекту. </t>
    </r>
    <r>
      <rPr>
        <b/>
        <sz val="12"/>
        <rFont val="Times New Roman"/>
        <family val="1"/>
      </rPr>
      <t>КЕКВ 3210.   За рахунок іншої субвенції Наталинської сільської ради.</t>
    </r>
  </si>
  <si>
    <r>
      <rPr>
        <sz val="12"/>
        <rFont val="Times New Roman"/>
        <family val="1"/>
      </rPr>
      <t xml:space="preserve">На здійснення технічного та авторського нагляду, проведення будівельно-монтажних робіт по капітальному ремонту мережі водогону від вул. Лугової (район КНС №3) до вул. Молодіжної в с. Наталине. </t>
    </r>
    <r>
      <rPr>
        <b/>
        <sz val="12"/>
        <rFont val="Times New Roman"/>
        <family val="1"/>
      </rPr>
      <t>КЕКВ 3210. За рахунок іншої субвенції Наталинської сільської ради.</t>
    </r>
  </si>
  <si>
    <r>
      <rPr>
        <sz val="12"/>
        <rFont val="Times New Roman"/>
        <family val="1"/>
      </rPr>
      <t xml:space="preserve">На здійснення технічного та авторського нагляду, проведення будівельно-монтажних робіт по капітальному ремонту частини самоплинного каналізаційного колектору від вул. Молодіжної до КНС №3 в с. Наталине.  </t>
    </r>
    <r>
      <rPr>
        <b/>
        <sz val="12"/>
        <rFont val="Times New Roman"/>
        <family val="1"/>
      </rPr>
      <t>КЕКВ 3210. За рахунок іншої субвенції Наталинської сільської ради.</t>
    </r>
  </si>
  <si>
    <r>
      <rPr>
        <sz val="12"/>
        <rFont val="Times New Roman"/>
        <family val="1"/>
      </rPr>
      <t xml:space="preserve">На виготовлення проектно-кошторисної документації та роботи з капітального ремонту запасного виходу з улаштуванням пандусу, частини сходової клітини та коридору, туалету на першому поверсі та частини приміщень другого поверху готелю «Ювілейний» за адресою: вул. Бєльовська, 90 м. Краснограда Харківської області. </t>
    </r>
    <r>
      <rPr>
        <b/>
        <sz val="12"/>
        <rFont val="Times New Roman"/>
        <family val="1"/>
      </rPr>
      <t>КЕКВ 3210. За рахунок вільних залишків спеціального фонду коштів від відчуження майна, що перебуває в комунальній власності в сумі 293 530 грн., за рахунок перевиконання по відчуженнню майна в сумі 6 470 грн., та за рахунок перевиконання доходої частини по загальному фонду районного бюджету та передачі коштів до спеціального фонду (бюджету розвитку в сумі 152 100 грн. (293 530+6 470+152 100= 452 100)</t>
    </r>
  </si>
  <si>
    <r>
      <rPr>
        <sz val="12"/>
        <rFont val="Times New Roman"/>
        <family val="1"/>
      </rPr>
      <t xml:space="preserve">На виготовлення проектної документації на технічне переоснащення 12-ти котельних з встановлення засобів дистанційної передачі даних на комерційних вузлах обліку газу. </t>
    </r>
    <r>
      <rPr>
        <b/>
        <sz val="12"/>
        <rFont val="Times New Roman"/>
        <family val="1"/>
      </rPr>
      <t>КЕКВ 3210. За рахунок вільних залишків на початок року по загальному фонду районного бюджету та передачі коштів до спеціального фонду (бюджету розвитку)</t>
    </r>
  </si>
  <si>
    <r>
      <rPr>
        <b/>
        <sz val="12"/>
        <rFont val="Times New Roman"/>
        <family val="1"/>
      </rPr>
      <t xml:space="preserve">ЖРЕП. </t>
    </r>
    <r>
      <rPr>
        <sz val="12"/>
        <rFont val="Times New Roman"/>
        <family val="1"/>
      </rPr>
      <t>На капітальний ремонт, виготовлення проектно-кошторисної документації, еспертизи та технічного нагляду адмністративної будівлі за адресою м. Красноград, вул. Горького ,82.</t>
    </r>
    <r>
      <rPr>
        <b/>
        <sz val="12"/>
        <rFont val="Times New Roman"/>
        <family val="1"/>
      </rPr>
      <t xml:space="preserve"> КЕКВ 3210. За рахунок перевиконання доходої частини по загальному фонду районного бюджету та передачі коштів до спеціального фонду (бюджету розвитку).</t>
    </r>
  </si>
  <si>
    <r>
      <rPr>
        <b/>
        <sz val="12"/>
        <rFont val="Times New Roman"/>
        <family val="1"/>
      </rPr>
      <t xml:space="preserve">ЖРЕП. </t>
    </r>
    <r>
      <rPr>
        <sz val="12"/>
        <rFont val="Times New Roman"/>
        <family val="1"/>
      </rPr>
      <t>На капітальний ремонт, виготовлення проектно-кошторисної документації, еспертизи та технічного нагляду адмністративної будівлі за адресою м. Красноград, вул. Горького ,82.</t>
    </r>
    <r>
      <rPr>
        <b/>
        <sz val="12"/>
        <rFont val="Times New Roman"/>
        <family val="1"/>
      </rPr>
      <t xml:space="preserve"> КЕКВ 3210. За рахунок перевиконання доходої частини по загальному фонду районного бюджету та передачі коштів до спеціального фонду (бюджету розвитку). Перенесено по спеціальному фонду на КПК 0212010</t>
    </r>
  </si>
  <si>
    <r>
      <rPr>
        <b/>
        <sz val="12"/>
        <rFont val="Times New Roman"/>
        <family val="1"/>
      </rPr>
      <t>Військомат.</t>
    </r>
    <r>
      <rPr>
        <sz val="12"/>
        <rFont val="Times New Roman"/>
        <family val="1"/>
      </rPr>
      <t xml:space="preserve"> Виготовлення проектно-кошторисної документації на капітальний ремонт будівлі-улаштування системи блискавкозахисту будівлі військомату, вул. Полтавська, 60 м. Краснограда Харківської області. </t>
    </r>
    <r>
      <rPr>
        <b/>
        <sz val="12"/>
        <rFont val="Times New Roman"/>
        <family val="1"/>
      </rPr>
      <t>КЕКВ 3210. За рахунок перевиконання доходої частини по загальному фонду районного бюджету та передачі коштів до спеціального фонду (бюджету розвитку).</t>
    </r>
  </si>
  <si>
    <r>
      <rPr>
        <b/>
        <sz val="12"/>
        <rFont val="Times New Roman"/>
        <family val="1"/>
      </rPr>
      <t xml:space="preserve">Військомат. </t>
    </r>
    <r>
      <rPr>
        <sz val="12"/>
        <rFont val="Times New Roman"/>
        <family val="1"/>
      </rPr>
      <t>Виготовлення проектно-кошторисної документації на капітальний ремонт будівлі-встановлення протипожежного устаткування вул. Полтавська, 60 м. Краснограда Харківської області.</t>
    </r>
    <r>
      <rPr>
        <b/>
        <sz val="12"/>
        <rFont val="Times New Roman"/>
        <family val="1"/>
      </rPr>
      <t xml:space="preserve"> КЕКВ 3210. За рахунок перевиконання доходої частини по загальному фонду районного бюджету та передачі коштів до спеціального фонду (бюджету розвитку).</t>
    </r>
  </si>
  <si>
    <t>06</t>
  </si>
  <si>
    <t xml:space="preserve">Відділ освіти Красноградської районної державної адміністрації </t>
  </si>
  <si>
    <t>0611020</t>
  </si>
  <si>
    <t xml:space="preserve">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  </t>
  </si>
  <si>
    <r>
      <rPr>
        <sz val="12"/>
        <rFont val="Times New Roman"/>
        <family val="1"/>
      </rPr>
      <t xml:space="preserve">Придбання спеціальних засобів корекції психофізичного розвитку для осіб з особливими освітніми потребами, які здобувають освіту в інклюзивних групах дошкільних підрозділів навчально-виховних комплексів за рахунок субвенції з державного бюджету місцевим бюджетам на надання державної підтримки особам з особливими освітніми потребами.  </t>
    </r>
    <r>
      <rPr>
        <b/>
        <sz val="12"/>
        <rFont val="Times New Roman"/>
        <family val="1"/>
      </rPr>
      <t>КЕКВ 3110. За рахунок 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 шляхом передачі коштів із загального фонду до спеціального фонду (бюджету розвитку), перерозподіл лімітних асигнувань вищезазначеної субвенції загального фонду та передачі до спеціального фонду (бюджету розвитку (10600 грн)) 31 200+10 600=41 800 грн - 5000 грн. = 36 800 грн. (відновлення коштів субвенції загального фонду в сумі 5000 грн).</t>
    </r>
  </si>
  <si>
    <r>
      <rPr>
        <sz val="12"/>
        <rFont val="Times New Roman"/>
        <family val="1"/>
      </rPr>
      <t xml:space="preserve">Придбання спеціальних засобів корекції психофізичного розвитку для осіб з особливими освітніми потребами, які здобувають освіту в інклюзивних класах закладів загальної середньої освіти за рахунок субвенції з державного бюджету місцевим бюджетам на надання державної підтримки особам з особливими освітніми потребами. </t>
    </r>
    <r>
      <rPr>
        <b/>
        <sz val="12"/>
        <rFont val="Times New Roman"/>
        <family val="1"/>
      </rPr>
      <t>КЕКВ 3110. За рахунок 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 шляхом передачі коштів із загального фонду до спеціального фонду (бюджету розвитку), зменшення лімітних асигнувань відповідної субвенції на суму 6 971 грн. та перерозподіл за інщим напрямком в сумі 10600 грн. (159 571-16 971 = 142 600 грн)</t>
    </r>
  </si>
  <si>
    <r>
      <rPr>
        <sz val="12"/>
        <rFont val="Times New Roman"/>
        <family val="1"/>
      </rPr>
      <t xml:space="preserve">Капітальний ремонт харчоблоку із заміною внутрішніх інженерних мереж Красноградського навчально-виховного комплексу №2 . </t>
    </r>
    <r>
      <rPr>
        <b/>
        <sz val="12"/>
        <rFont val="Times New Roman"/>
        <family val="1"/>
      </rPr>
      <t xml:space="preserve">КЕКВ 3132. За рахунок вільних залишків на початок року по загальному фонду районного бюджету та передачі коштів до спеціального фонду (бюджету розвитку). </t>
    </r>
  </si>
  <si>
    <r>
      <rPr>
        <sz val="12"/>
        <rFont val="Times New Roman"/>
        <family val="1"/>
      </rPr>
      <t xml:space="preserve">Капітальний ремонт харчоблоку із заміною внутрішніх інженерних мереж Красноградського навчально-виховного комплексу №2 . </t>
    </r>
    <r>
      <rPr>
        <b/>
        <sz val="12"/>
        <rFont val="Times New Roman"/>
        <family val="1"/>
      </rPr>
      <t>КЕКВ 3132. За рахунок вільних залишків на початок року по загальному фонду районного бюджету та передачі коштів до спеціального фонду (бюджету розвитку). Перенесення на КПК 0617321</t>
    </r>
  </si>
  <si>
    <r>
      <rPr>
        <sz val="12"/>
        <rFont val="Times New Roman"/>
        <family val="1"/>
      </rPr>
      <t xml:space="preserve">Придбання столу для осіб з обмеженими можливостями Красноградського багатопрофільного ліцею.   </t>
    </r>
    <r>
      <rPr>
        <b/>
        <sz val="12"/>
        <rFont val="Times New Roman"/>
        <family val="1"/>
      </rPr>
      <t xml:space="preserve">КЕКВ 3110. За рахунок вільних залишків на початок року по загальному фонду районного бюджету та передачі коштів до спеціального фонду (бюджету розвитку) та перозподіл на інший напрямок використання спеціального фонду(6790грн.) 15 000-6 790 = </t>
    </r>
    <r>
      <rPr>
        <b/>
        <sz val="10"/>
        <rFont val="Arial Cyr"/>
        <family val="0"/>
      </rPr>
      <t xml:space="preserve">8210 </t>
    </r>
  </si>
  <si>
    <r>
      <rPr>
        <sz val="12"/>
        <rFont val="Times New Roman"/>
        <family val="1"/>
      </rPr>
      <t xml:space="preserve">Виконання робіт з модернізації системи блискавкозахисту у дошкільному підрозділі Красноградського навчально-виховного компле </t>
    </r>
    <r>
      <rPr>
        <b/>
        <sz val="12"/>
        <rFont val="Times New Roman"/>
        <family val="1"/>
      </rPr>
      <t xml:space="preserve">КЕКВ 3132  За рахунок вільних залишків на початок року по загальному фонду районного бюджету та передачі коштів до спеціального фонду (бюджету розвитку). </t>
    </r>
  </si>
  <si>
    <r>
      <rPr>
        <sz val="12"/>
        <rFont val="Times New Roman"/>
        <family val="1"/>
      </rPr>
      <t xml:space="preserve">Виконання робіт з модернізації системи блискавкозахисту у дошкільному підрозділі Красноградського навчально-виховного компле </t>
    </r>
    <r>
      <rPr>
        <b/>
        <sz val="12"/>
        <rFont val="Times New Roman"/>
        <family val="1"/>
      </rPr>
      <t>КЕКВ 3132  За рахунок вільних залишків на початок року по загальному фонду районного бюджету та передачі коштів до спеціального фонду (бюджету розвитку). Перенесення на КПК 0617321</t>
    </r>
  </si>
  <si>
    <r>
      <rPr>
        <sz val="12"/>
        <rFont val="Times New Roman"/>
        <family val="1"/>
      </rPr>
      <t xml:space="preserve"> Проведення експертизи проектної документації та виконання робіт з модернізації системи блискавкозахисту у Красноградському закладі загальної середньої освіти І-ІІІ ступенів №1 ім. О.І.Копиленка.  </t>
    </r>
    <r>
      <rPr>
        <b/>
        <sz val="12"/>
        <rFont val="Times New Roman"/>
        <family val="1"/>
      </rPr>
      <t>КЕКВ 3132.  За рахунок вільних залишків на початок року по загальному фонду районного бюджету та передачі коштів до спеціального фонду (бюджету розвитку).</t>
    </r>
  </si>
  <si>
    <r>
      <rPr>
        <sz val="12"/>
        <rFont val="Times New Roman"/>
        <family val="1"/>
      </rPr>
      <t xml:space="preserve">Проведення експертизи проектної документації та виконання робіт з модернізації системи блискавкозахисту у Красноградському закладі загальної середньої освіти І-ІІІ ступенів №1 ім. О.І.Копиленка.  </t>
    </r>
    <r>
      <rPr>
        <b/>
        <sz val="12"/>
        <rFont val="Times New Roman"/>
        <family val="1"/>
      </rPr>
      <t>КЕКВ 3132.  За рахунок вільних залишків на початок року по загальному фонду районного бюджету та передачі коштів до спеціального фонду (бюджету розвитку). Перенесення на КПК 0617321</t>
    </r>
  </si>
  <si>
    <r>
      <rPr>
        <sz val="12"/>
        <rFont val="Times New Roman"/>
        <family val="1"/>
      </rPr>
      <t xml:space="preserve">Проходження експертизи робочого проекту модернізації системи пожежної сигналізації та передавання тривожних сповіщень, системи керування евакуюванням на об’єкті Петрівського навчально-виховного комплексу за адресою: вул. Шкільна, 1, с. Петрівка, Красноградський район. </t>
    </r>
    <r>
      <rPr>
        <b/>
        <sz val="12"/>
        <rFont val="Times New Roman"/>
        <family val="1"/>
      </rPr>
      <t>КЕКВ 3132.  За рахунок субвенції Петрівської сільської ради.</t>
    </r>
  </si>
  <si>
    <r>
      <rPr>
        <sz val="12"/>
        <rFont val="Times New Roman"/>
        <family val="1"/>
      </rPr>
      <t xml:space="preserve">Проходження експертизи робочого проекту модернізації системи пожежної сигналізації та передавання тривожних сповіщень, системи керування евакуюванням на об’єкті Петрівського навчально-виховного комплексу за адресою: вул. Шкільна, 1, с. Петрівка, Красноградський район. </t>
    </r>
    <r>
      <rPr>
        <b/>
        <sz val="12"/>
        <rFont val="Times New Roman"/>
        <family val="1"/>
      </rPr>
      <t>КЕКВ 3132.  За рахунок субвенції Петрівської сільської ради. Перенесення на КПК 0617321</t>
    </r>
  </si>
  <si>
    <r>
      <rPr>
        <sz val="12"/>
        <rFont val="Times New Roman"/>
        <family val="1"/>
      </rPr>
      <t xml:space="preserve">Виготовлення проектно-кошторисної документації модернізації системи пожежної сигналізації та передавання тривожних сповіщень, системи керування евакуюванням для Хрестищенського ЗЗСО І-ІІІ ступенів.  </t>
    </r>
    <r>
      <rPr>
        <b/>
        <sz val="12"/>
        <rFont val="Times New Roman"/>
        <family val="1"/>
      </rPr>
      <t>КЕКВ 3132.  За рахунок субвенції Хрестищенської сільської ради.</t>
    </r>
  </si>
  <si>
    <r>
      <rPr>
        <sz val="12"/>
        <rFont val="Times New Roman"/>
        <family val="1"/>
      </rPr>
      <t xml:space="preserve">Виготовлення проектно-кошторисної документації модернізації системи пожежної сигналізації та передавання тривожних сповіщень, системи керування евакуюванням для Хрестищенського ЗЗСО І-ІІІ ступенів.  </t>
    </r>
    <r>
      <rPr>
        <b/>
        <sz val="12"/>
        <rFont val="Times New Roman"/>
        <family val="1"/>
      </rPr>
      <t>КЕКВ 3132.  За рахунок субвенції Хрестищенської сільської ради.Перенесення на КПК 0617321</t>
    </r>
  </si>
  <si>
    <r>
      <rPr>
        <sz val="12"/>
        <rFont val="Times New Roman"/>
        <family val="1"/>
      </rPr>
      <t xml:space="preserve">Придбання приладу обліку теплової енергії системи опалення для Зорянського закладу загальної середньої освіти І-ІІ ступенів. </t>
    </r>
    <r>
      <rPr>
        <b/>
        <sz val="12"/>
        <rFont val="Times New Roman"/>
        <family val="1"/>
      </rPr>
      <t>КЕКВ 3110.  За рахунок субвенції Зорянської сільської ради.</t>
    </r>
  </si>
  <si>
    <r>
      <rPr>
        <sz val="12"/>
        <rFont val="Times New Roman"/>
        <family val="1"/>
      </rPr>
      <t xml:space="preserve">Придбання приладу обліку теплової енергії системи опалення для Зорянського закладу загальної середньої освіти І-ІІ ступенів. </t>
    </r>
    <r>
      <rPr>
        <b/>
        <sz val="12"/>
        <rFont val="Times New Roman"/>
        <family val="1"/>
      </rPr>
      <t>КЕКВ 3110.  За рахунок субвенції Зорянської сільської ради. Перенесення на КПК 0617321</t>
    </r>
  </si>
  <si>
    <r>
      <rPr>
        <sz val="12"/>
        <rFont val="Times New Roman"/>
        <family val="1"/>
      </rPr>
      <t xml:space="preserve">Виготовлення робочого проекту модернізація системи пожежної сигналізації та передавання тривожних сповіщень, системи керування евакуюванням у Зорянському закладі загальної середньої освіти І-ІІ ступенів. </t>
    </r>
    <r>
      <rPr>
        <b/>
        <sz val="12"/>
        <rFont val="Times New Roman"/>
        <family val="1"/>
      </rPr>
      <t>КЕКВ 3132</t>
    </r>
    <r>
      <rPr>
        <sz val="12"/>
        <rFont val="Times New Roman"/>
        <family val="1"/>
      </rPr>
      <t xml:space="preserve">.  </t>
    </r>
    <r>
      <rPr>
        <b/>
        <sz val="12"/>
        <rFont val="Times New Roman"/>
        <family val="1"/>
      </rPr>
      <t>За рахунок субвенції Зорянської сільської ради.</t>
    </r>
  </si>
  <si>
    <r>
      <rPr>
        <sz val="12"/>
        <rFont val="Times New Roman"/>
        <family val="1"/>
      </rPr>
      <t xml:space="preserve">Виготовлення робочого проекту модернізація системи пожежної сигналізації та передавання тривожних сповіщень, системи керування евакуюванням у Зорянському закладі загальної середньої освіти І-ІІ ступенів. </t>
    </r>
    <r>
      <rPr>
        <b/>
        <sz val="12"/>
        <rFont val="Times New Roman"/>
        <family val="1"/>
      </rPr>
      <t>КЕКВ 3132.  За рахунок субвенції Зорянської сільської ради. Перенесення на КПК 0617321</t>
    </r>
  </si>
  <si>
    <r>
      <rPr>
        <sz val="12"/>
        <rFont val="Times New Roman"/>
        <family val="1"/>
      </rPr>
      <t xml:space="preserve">Виготовлення робочого проекту модернізації системи блискавкозахисту у Зорянському закладі загальної середньої освіти І-ІІ ступені.  </t>
    </r>
    <r>
      <rPr>
        <b/>
        <sz val="12"/>
        <rFont val="Times New Roman"/>
        <family val="1"/>
      </rPr>
      <t xml:space="preserve">КЕКВ 3132.  За рахунок субвенції Зорянської сільської ради. </t>
    </r>
  </si>
  <si>
    <r>
      <rPr>
        <sz val="12"/>
        <rFont val="Times New Roman"/>
        <family val="1"/>
      </rPr>
      <t xml:space="preserve">Виготовлення робочого проекту модернізації системи блискавкозахисту у Зорянському закладі загальної середньої освіти І-ІІ ступені.  </t>
    </r>
    <r>
      <rPr>
        <b/>
        <sz val="12"/>
        <rFont val="Times New Roman"/>
        <family val="1"/>
      </rPr>
      <t>КЕКВ 3132.  За рахунок субвенції Зорянської сільської ради. Перенесеннян на КПК 0617321</t>
    </r>
  </si>
  <si>
    <r>
      <rPr>
        <sz val="12"/>
        <rFont val="Times New Roman"/>
        <family val="1"/>
      </rPr>
      <t xml:space="preserve">Придбання приладу обліку теплової енергії системи опалення для Березівського закладу загальної середньої освіти І-ІІ ступенів. </t>
    </r>
    <r>
      <rPr>
        <b/>
        <sz val="12"/>
        <rFont val="Times New Roman"/>
        <family val="1"/>
      </rPr>
      <t xml:space="preserve">  КЕКВ 3110.  За рахунок субвенції Соснівської сільської ради.</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</si>
</sst>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31">
    <font>
      <sz val="10"/>
      <name val="Arial Cyr"/>
      <family val="0"/>
    </font>
    <font>
      <sz val="10"/>
      <name val="Arial"/>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1"/>
      <color indexed="8"/>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2"/>
      <color indexed="8"/>
      <name val="Times New Roman"/>
      <family val="1"/>
    </font>
    <font>
      <i/>
      <sz val="12"/>
      <color indexed="8"/>
      <name val="Times New Roman"/>
      <family val="1"/>
    </font>
    <font>
      <b/>
      <sz val="12"/>
      <color indexed="8"/>
      <name val="Times New Roman"/>
      <family val="1"/>
    </font>
    <font>
      <sz val="12"/>
      <name val="Times New Roman"/>
      <family val="1"/>
    </font>
    <font>
      <b/>
      <sz val="12"/>
      <name val="Times New Roman"/>
      <family val="1"/>
    </font>
    <font>
      <b/>
      <sz val="14"/>
      <name val="Times New Roman"/>
      <family val="1"/>
    </font>
    <font>
      <sz val="12"/>
      <color indexed="10"/>
      <name val="Times New Roman"/>
      <family val="1"/>
    </font>
    <font>
      <b/>
      <u val="single"/>
      <sz val="12"/>
      <name val="Times New Roman"/>
      <family val="1"/>
    </font>
    <font>
      <b/>
      <sz val="10"/>
      <name val="Arial Cyr"/>
      <family val="0"/>
    </font>
    <font>
      <sz val="14"/>
      <name val="Times New Roman"/>
      <family val="1"/>
    </font>
    <font>
      <sz val="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hair">
        <color indexed="8"/>
      </right>
      <top style="hair">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170" fontId="1" fillId="0" borderId="0" applyFill="0" applyBorder="0" applyAlignment="0" applyProtection="0"/>
    <xf numFmtId="168"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9" fillId="4" borderId="0" applyNumberFormat="0" applyBorder="0" applyAlignment="0" applyProtection="0"/>
  </cellStyleXfs>
  <cellXfs count="133">
    <xf numFmtId="0" fontId="0" fillId="0" borderId="0" xfId="0" applyAlignment="1">
      <alignment/>
    </xf>
    <xf numFmtId="0" fontId="20" fillId="0" borderId="0" xfId="0" applyFont="1" applyFill="1" applyAlignment="1">
      <alignment/>
    </xf>
    <xf numFmtId="0" fontId="20" fillId="0" borderId="10" xfId="0" applyFont="1" applyFill="1" applyBorder="1" applyAlignment="1">
      <alignment/>
    </xf>
    <xf numFmtId="0" fontId="21" fillId="0" borderId="0" xfId="0" applyFont="1" applyFill="1" applyAlignment="1">
      <alignment/>
    </xf>
    <xf numFmtId="0" fontId="21" fillId="0" borderId="0" xfId="0" applyFont="1" applyFill="1" applyBorder="1" applyAlignment="1">
      <alignment horizontal="right"/>
    </xf>
    <xf numFmtId="0" fontId="22" fillId="0" borderId="0" xfId="0" applyFont="1" applyFill="1" applyBorder="1" applyAlignment="1">
      <alignment horizontal="center"/>
    </xf>
    <xf numFmtId="0" fontId="22" fillId="0" borderId="11" xfId="0" applyFont="1" applyFill="1" applyBorder="1" applyAlignment="1">
      <alignment horizontal="center" vertical="center" wrapText="1"/>
    </xf>
    <xf numFmtId="0" fontId="20" fillId="0" borderId="12" xfId="0" applyFont="1" applyFill="1" applyBorder="1" applyAlignment="1">
      <alignment/>
    </xf>
    <xf numFmtId="0" fontId="20" fillId="0" borderId="13" xfId="0" applyFont="1" applyFill="1" applyBorder="1" applyAlignment="1">
      <alignment/>
    </xf>
    <xf numFmtId="0" fontId="20" fillId="0" borderId="11" xfId="0"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2" fontId="22" fillId="0" borderId="11" xfId="0" applyNumberFormat="1" applyFont="1" applyFill="1" applyBorder="1" applyAlignment="1">
      <alignment vertical="top" wrapText="1"/>
    </xf>
    <xf numFmtId="3" fontId="22" fillId="0" borderId="11" xfId="0" applyNumberFormat="1" applyFont="1" applyFill="1" applyBorder="1" applyAlignment="1">
      <alignment horizontal="center" vertical="center" wrapText="1"/>
    </xf>
    <xf numFmtId="1" fontId="22" fillId="0" borderId="14" xfId="0" applyNumberFormat="1" applyFont="1" applyFill="1" applyBorder="1" applyAlignment="1">
      <alignment horizontal="center" vertical="center" wrapText="1"/>
    </xf>
    <xf numFmtId="0" fontId="22" fillId="0" borderId="0" xfId="0" applyFont="1" applyFill="1" applyAlignment="1">
      <alignment/>
    </xf>
    <xf numFmtId="49" fontId="20" fillId="0" borderId="11" xfId="0" applyNumberFormat="1" applyFont="1" applyFill="1" applyBorder="1" applyAlignment="1">
      <alignment horizontal="center" vertical="center" wrapText="1"/>
    </xf>
    <xf numFmtId="0" fontId="23" fillId="0" borderId="11" xfId="0" applyFont="1" applyFill="1" applyBorder="1" applyAlignment="1">
      <alignment vertical="top" wrapText="1"/>
    </xf>
    <xf numFmtId="3" fontId="20" fillId="0" borderId="11" xfId="0" applyNumberFormat="1" applyFont="1" applyFill="1" applyBorder="1" applyAlignment="1">
      <alignment horizontal="center" vertical="center" wrapText="1"/>
    </xf>
    <xf numFmtId="0" fontId="23" fillId="0" borderId="11" xfId="0" applyFont="1" applyFill="1" applyBorder="1" applyAlignment="1">
      <alignment vertical="top" wrapText="1"/>
    </xf>
    <xf numFmtId="0" fontId="20" fillId="0" borderId="13" xfId="0" applyFont="1" applyFill="1" applyBorder="1" applyAlignment="1">
      <alignment horizontal="justify"/>
    </xf>
    <xf numFmtId="0" fontId="20" fillId="0" borderId="11" xfId="0" applyFont="1" applyFill="1" applyBorder="1" applyAlignment="1">
      <alignment vertical="top" wrapText="1"/>
    </xf>
    <xf numFmtId="3" fontId="22" fillId="0" borderId="0" xfId="0" applyNumberFormat="1" applyFont="1" applyFill="1" applyAlignment="1">
      <alignment/>
    </xf>
    <xf numFmtId="0" fontId="20" fillId="0" borderId="11" xfId="0" applyFont="1" applyFill="1" applyBorder="1" applyAlignment="1">
      <alignment vertical="top" wrapText="1"/>
    </xf>
    <xf numFmtId="49" fontId="23" fillId="0" borderId="11" xfId="0" applyNumberFormat="1" applyFont="1" applyFill="1" applyBorder="1" applyAlignment="1">
      <alignment horizontal="center" vertical="center" wrapText="1"/>
    </xf>
    <xf numFmtId="3" fontId="23" fillId="0" borderId="11" xfId="0" applyNumberFormat="1" applyFont="1" applyFill="1" applyBorder="1" applyAlignment="1">
      <alignment horizontal="center" vertical="center" wrapText="1"/>
    </xf>
    <xf numFmtId="0" fontId="23" fillId="0" borderId="13" xfId="0" applyFont="1" applyFill="1" applyBorder="1" applyAlignment="1">
      <alignment/>
    </xf>
    <xf numFmtId="0" fontId="24" fillId="0" borderId="0" xfId="0" applyFont="1" applyFill="1" applyAlignment="1">
      <alignment/>
    </xf>
    <xf numFmtId="49" fontId="23" fillId="0" borderId="15" xfId="0" applyNumberFormat="1" applyFont="1" applyFill="1" applyBorder="1" applyAlignment="1">
      <alignment horizontal="center" vertical="center" wrapText="1"/>
    </xf>
    <xf numFmtId="3" fontId="23" fillId="0" borderId="16"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3" fontId="20" fillId="0" borderId="17" xfId="0" applyNumberFormat="1" applyFont="1" applyFill="1" applyBorder="1" applyAlignment="1">
      <alignment horizontal="center" vertical="center" wrapText="1"/>
    </xf>
    <xf numFmtId="0" fontId="23" fillId="0" borderId="18" xfId="0" applyFont="1" applyFill="1" applyBorder="1" applyAlignment="1">
      <alignment vertical="top" wrapText="1"/>
    </xf>
    <xf numFmtId="0" fontId="23" fillId="0" borderId="19" xfId="0" applyFont="1" applyFill="1" applyBorder="1" applyAlignment="1">
      <alignment vertical="top" wrapText="1"/>
    </xf>
    <xf numFmtId="3" fontId="20" fillId="0" borderId="20" xfId="0" applyNumberFormat="1" applyFont="1" applyFill="1" applyBorder="1" applyAlignment="1">
      <alignment horizontal="center" vertical="center" wrapText="1"/>
    </xf>
    <xf numFmtId="49" fontId="20" fillId="0" borderId="21" xfId="0" applyNumberFormat="1" applyFont="1" applyFill="1" applyBorder="1" applyAlignment="1">
      <alignment horizontal="center" vertical="center" wrapText="1"/>
    </xf>
    <xf numFmtId="3" fontId="20" fillId="0" borderId="22" xfId="0" applyNumberFormat="1" applyFont="1" applyFill="1" applyBorder="1" applyAlignment="1">
      <alignment horizontal="center" vertical="center" wrapText="1"/>
    </xf>
    <xf numFmtId="0" fontId="23" fillId="0" borderId="23" xfId="0" applyFont="1" applyFill="1" applyBorder="1" applyAlignment="1">
      <alignment vertical="top" wrapText="1"/>
    </xf>
    <xf numFmtId="49" fontId="22" fillId="0" borderId="24" xfId="0" applyNumberFormat="1" applyFont="1" applyFill="1" applyBorder="1" applyAlignment="1">
      <alignment horizontal="center" vertical="center" wrapText="1"/>
    </xf>
    <xf numFmtId="0" fontId="22" fillId="0" borderId="24" xfId="0" applyFont="1" applyFill="1" applyBorder="1" applyAlignment="1">
      <alignment vertical="top" wrapText="1"/>
    </xf>
    <xf numFmtId="3" fontId="22" fillId="0" borderId="24" xfId="0" applyNumberFormat="1" applyFont="1" applyFill="1" applyBorder="1" applyAlignment="1">
      <alignment horizontal="center" vertical="center"/>
    </xf>
    <xf numFmtId="3" fontId="20" fillId="0" borderId="11" xfId="0" applyNumberFormat="1" applyFont="1" applyFill="1" applyBorder="1" applyAlignment="1">
      <alignment horizontal="center" vertical="center"/>
    </xf>
    <xf numFmtId="0" fontId="20" fillId="0" borderId="25" xfId="0" applyFont="1" applyFill="1" applyBorder="1" applyAlignment="1">
      <alignment vertical="top" wrapText="1"/>
    </xf>
    <xf numFmtId="3" fontId="20" fillId="0" borderId="17" xfId="0" applyNumberFormat="1" applyFont="1" applyFill="1" applyBorder="1" applyAlignment="1">
      <alignment horizontal="center" vertical="center"/>
    </xf>
    <xf numFmtId="49" fontId="20" fillId="0" borderId="25" xfId="0" applyNumberFormat="1" applyFont="1" applyFill="1" applyBorder="1" applyAlignment="1">
      <alignment horizontal="center" vertical="center" wrapText="1"/>
    </xf>
    <xf numFmtId="0" fontId="23" fillId="0" borderId="0" xfId="0" applyFont="1" applyFill="1" applyAlignment="1">
      <alignment vertical="top" wrapText="1"/>
    </xf>
    <xf numFmtId="3" fontId="20" fillId="0" borderId="25" xfId="0" applyNumberFormat="1" applyFont="1" applyFill="1" applyBorder="1" applyAlignment="1">
      <alignment horizontal="center" vertical="center"/>
    </xf>
    <xf numFmtId="3" fontId="22" fillId="0" borderId="11" xfId="0" applyNumberFormat="1" applyFont="1" applyFill="1" applyBorder="1" applyAlignment="1">
      <alignment horizontal="center" vertical="center"/>
    </xf>
    <xf numFmtId="0" fontId="22" fillId="0" borderId="13" xfId="0" applyFont="1" applyFill="1" applyBorder="1" applyAlignment="1">
      <alignment/>
    </xf>
    <xf numFmtId="0" fontId="23" fillId="0" borderId="11" xfId="0" applyNumberFormat="1" applyFont="1" applyFill="1" applyBorder="1" applyAlignment="1">
      <alignment vertical="top" wrapText="1"/>
    </xf>
    <xf numFmtId="0" fontId="27" fillId="0" borderId="11" xfId="0" applyFont="1" applyFill="1" applyBorder="1" applyAlignment="1">
      <alignment vertical="top" wrapText="1"/>
    </xf>
    <xf numFmtId="3" fontId="20" fillId="0" borderId="16" xfId="0" applyNumberFormat="1" applyFont="1" applyFill="1" applyBorder="1" applyAlignment="1">
      <alignment horizontal="center" vertical="center" wrapText="1"/>
    </xf>
    <xf numFmtId="0" fontId="20" fillId="0" borderId="0" xfId="0" applyFont="1" applyFill="1" applyAlignment="1">
      <alignment vertical="top" wrapText="1"/>
    </xf>
    <xf numFmtId="3" fontId="20" fillId="0" borderId="24" xfId="0" applyNumberFormat="1" applyFont="1" applyFill="1" applyBorder="1" applyAlignment="1">
      <alignment horizontal="center" vertical="center" wrapText="1"/>
    </xf>
    <xf numFmtId="0" fontId="22" fillId="0" borderId="11" xfId="0" applyFont="1" applyFill="1" applyBorder="1" applyAlignment="1">
      <alignment vertical="top" wrapText="1"/>
    </xf>
    <xf numFmtId="0" fontId="23" fillId="0" borderId="0" xfId="0" applyFont="1" applyFill="1" applyAlignment="1">
      <alignment vertical="top" wrapText="1"/>
    </xf>
    <xf numFmtId="3" fontId="20" fillId="0" borderId="25" xfId="0" applyNumberFormat="1" applyFont="1" applyFill="1" applyBorder="1" applyAlignment="1">
      <alignment horizontal="center" vertical="center" wrapText="1"/>
    </xf>
    <xf numFmtId="0" fontId="23" fillId="0" borderId="26" xfId="0" applyFont="1" applyFill="1" applyBorder="1" applyAlignment="1">
      <alignment vertical="top" wrapText="1"/>
    </xf>
    <xf numFmtId="49" fontId="20" fillId="0" borderId="24" xfId="0" applyNumberFormat="1" applyFont="1" applyFill="1" applyBorder="1" applyAlignment="1">
      <alignment horizontal="center" vertical="center" wrapText="1"/>
    </xf>
    <xf numFmtId="0" fontId="27" fillId="0" borderId="24" xfId="0" applyFont="1" applyFill="1" applyBorder="1" applyAlignment="1">
      <alignment vertical="top" wrapText="1"/>
    </xf>
    <xf numFmtId="0" fontId="23" fillId="0" borderId="11" xfId="0" applyNumberFormat="1" applyFont="1" applyFill="1" applyBorder="1" applyAlignment="1">
      <alignment vertical="top" wrapText="1"/>
    </xf>
    <xf numFmtId="4" fontId="20" fillId="0" borderId="11" xfId="0" applyNumberFormat="1" applyFont="1" applyFill="1" applyBorder="1" applyAlignment="1">
      <alignment horizontal="center" vertical="center"/>
    </xf>
    <xf numFmtId="2" fontId="22" fillId="0" borderId="25" xfId="0" applyNumberFormat="1" applyFont="1" applyFill="1" applyBorder="1" applyAlignment="1">
      <alignment vertical="top" wrapText="1"/>
    </xf>
    <xf numFmtId="3" fontId="20" fillId="0" borderId="16" xfId="0" applyNumberFormat="1" applyFont="1" applyFill="1" applyBorder="1" applyAlignment="1">
      <alignment horizontal="center" vertical="center"/>
    </xf>
    <xf numFmtId="3" fontId="20" fillId="0" borderId="24"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wrapText="1"/>
    </xf>
    <xf numFmtId="0" fontId="24" fillId="0" borderId="11" xfId="0" applyFont="1" applyFill="1" applyBorder="1" applyAlignment="1">
      <alignment vertical="top" wrapText="1"/>
    </xf>
    <xf numFmtId="3" fontId="22" fillId="0" borderId="11" xfId="0" applyNumberFormat="1" applyFont="1" applyFill="1" applyBorder="1" applyAlignment="1">
      <alignment horizontal="center" vertical="center"/>
    </xf>
    <xf numFmtId="0" fontId="22" fillId="0" borderId="13" xfId="0" applyFont="1" applyFill="1" applyBorder="1" applyAlignment="1">
      <alignment/>
    </xf>
    <xf numFmtId="0" fontId="22" fillId="0" borderId="0" xfId="0" applyFont="1" applyFill="1" applyAlignment="1">
      <alignment/>
    </xf>
    <xf numFmtId="0" fontId="23" fillId="0" borderId="25" xfId="0" applyFont="1" applyFill="1" applyBorder="1" applyAlignment="1">
      <alignment vertical="top" wrapText="1"/>
    </xf>
    <xf numFmtId="49" fontId="23" fillId="0" borderId="18" xfId="0" applyNumberFormat="1" applyFont="1" applyFill="1" applyBorder="1" applyAlignment="1">
      <alignment horizontal="center" vertical="center" wrapText="1"/>
    </xf>
    <xf numFmtId="0" fontId="23" fillId="0" borderId="24" xfId="0" applyFont="1" applyFill="1" applyBorder="1" applyAlignment="1">
      <alignment vertical="top" wrapText="1"/>
    </xf>
    <xf numFmtId="3" fontId="23" fillId="0" borderId="20" xfId="0" applyNumberFormat="1" applyFont="1" applyFill="1" applyBorder="1" applyAlignment="1">
      <alignment horizontal="center" vertical="center"/>
    </xf>
    <xf numFmtId="0" fontId="24" fillId="0" borderId="13" xfId="0" applyFont="1" applyFill="1" applyBorder="1" applyAlignment="1">
      <alignment/>
    </xf>
    <xf numFmtId="3" fontId="23" fillId="0" borderId="16" xfId="0" applyNumberFormat="1" applyFont="1" applyFill="1" applyBorder="1" applyAlignment="1">
      <alignment horizontal="center" vertical="center"/>
    </xf>
    <xf numFmtId="2" fontId="22" fillId="0" borderId="24" xfId="0" applyNumberFormat="1" applyFont="1" applyFill="1" applyBorder="1" applyAlignment="1">
      <alignment vertical="top" wrapText="1"/>
    </xf>
    <xf numFmtId="0" fontId="23" fillId="0" borderId="25" xfId="0" applyFont="1" applyFill="1" applyBorder="1" applyAlignment="1">
      <alignment vertical="top" wrapText="1"/>
    </xf>
    <xf numFmtId="0" fontId="23" fillId="0" borderId="16" xfId="0" applyFont="1" applyFill="1" applyBorder="1" applyAlignment="1">
      <alignment vertical="top" wrapText="1"/>
    </xf>
    <xf numFmtId="49" fontId="20" fillId="0" borderId="18" xfId="0" applyNumberFormat="1" applyFont="1" applyFill="1" applyBorder="1" applyAlignment="1">
      <alignment horizontal="center" vertical="center" wrapText="1"/>
    </xf>
    <xf numFmtId="0" fontId="23" fillId="0" borderId="27" xfId="0" applyFont="1" applyFill="1" applyBorder="1" applyAlignment="1">
      <alignment vertical="top" wrapText="1"/>
    </xf>
    <xf numFmtId="172" fontId="22" fillId="0" borderId="11" xfId="0" applyNumberFormat="1" applyFont="1" applyFill="1" applyBorder="1" applyAlignment="1">
      <alignment horizontal="center" vertical="center"/>
    </xf>
    <xf numFmtId="0" fontId="20" fillId="0" borderId="11" xfId="0" applyNumberFormat="1" applyFont="1" applyFill="1" applyBorder="1" applyAlignment="1">
      <alignment vertical="top" wrapText="1"/>
    </xf>
    <xf numFmtId="3" fontId="23" fillId="0" borderId="11" xfId="0" applyNumberFormat="1" applyFont="1" applyFill="1" applyBorder="1" applyAlignment="1">
      <alignment horizontal="center" vertical="center"/>
    </xf>
    <xf numFmtId="0" fontId="27" fillId="0" borderId="11" xfId="0" applyFont="1" applyFill="1" applyBorder="1" applyAlignment="1">
      <alignment vertical="top" wrapText="1"/>
    </xf>
    <xf numFmtId="3" fontId="23" fillId="0" borderId="24" xfId="0" applyNumberFormat="1" applyFont="1" applyFill="1" applyBorder="1" applyAlignment="1">
      <alignment horizontal="center" vertical="center"/>
    </xf>
    <xf numFmtId="3" fontId="23" fillId="0" borderId="20" xfId="0" applyNumberFormat="1" applyFont="1" applyFill="1" applyBorder="1" applyAlignment="1">
      <alignment horizontal="center" vertical="center" wrapText="1"/>
    </xf>
    <xf numFmtId="49" fontId="23" fillId="0" borderId="21" xfId="0" applyNumberFormat="1" applyFont="1" applyFill="1" applyBorder="1" applyAlignment="1">
      <alignment horizontal="center" vertical="center" wrapText="1"/>
    </xf>
    <xf numFmtId="49" fontId="23" fillId="0" borderId="19" xfId="0" applyNumberFormat="1" applyFont="1" applyFill="1" applyBorder="1" applyAlignment="1">
      <alignment horizontal="center" vertical="center" wrapText="1"/>
    </xf>
    <xf numFmtId="3" fontId="23" fillId="0" borderId="22"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3" fontId="23" fillId="0" borderId="11" xfId="0" applyNumberFormat="1" applyFont="1" applyFill="1" applyBorder="1" applyAlignment="1">
      <alignment horizontal="center" vertical="center"/>
    </xf>
    <xf numFmtId="0" fontId="24" fillId="0" borderId="13" xfId="0" applyFont="1" applyFill="1" applyBorder="1" applyAlignment="1">
      <alignment/>
    </xf>
    <xf numFmtId="0" fontId="24" fillId="0" borderId="0" xfId="0" applyFont="1" applyFill="1" applyAlignment="1">
      <alignment/>
    </xf>
    <xf numFmtId="49" fontId="22" fillId="0" borderId="15" xfId="0" applyNumberFormat="1" applyFont="1" applyFill="1" applyBorder="1" applyAlignment="1">
      <alignment horizontal="center" vertical="center" wrapText="1"/>
    </xf>
    <xf numFmtId="3" fontId="22" fillId="0" borderId="16" xfId="0" applyNumberFormat="1" applyFont="1" applyFill="1" applyBorder="1" applyAlignment="1">
      <alignment horizontal="center" vertical="center"/>
    </xf>
    <xf numFmtId="0" fontId="22" fillId="0" borderId="0" xfId="0" applyFont="1" applyFill="1" applyAlignment="1">
      <alignment vertical="top" wrapText="1"/>
    </xf>
    <xf numFmtId="49" fontId="20" fillId="0" borderId="15" xfId="0" applyNumberFormat="1" applyFont="1" applyFill="1" applyBorder="1" applyAlignment="1">
      <alignment horizontal="center" vertical="center" wrapText="1"/>
    </xf>
    <xf numFmtId="0" fontId="27" fillId="0" borderId="11" xfId="0" applyNumberFormat="1" applyFont="1" applyFill="1" applyBorder="1" applyAlignment="1">
      <alignment vertical="top" wrapText="1"/>
    </xf>
    <xf numFmtId="49" fontId="25" fillId="0" borderId="11" xfId="0" applyNumberFormat="1" applyFont="1" applyFill="1" applyBorder="1" applyAlignment="1">
      <alignment horizontal="center" vertical="center" wrapText="1"/>
    </xf>
    <xf numFmtId="3" fontId="22" fillId="0" borderId="16" xfId="0" applyNumberFormat="1" applyFont="1" applyFill="1" applyBorder="1" applyAlignment="1">
      <alignment horizontal="center" vertical="center"/>
    </xf>
    <xf numFmtId="49" fontId="29" fillId="0" borderId="11" xfId="0" applyNumberFormat="1" applyFont="1" applyFill="1" applyBorder="1" applyAlignment="1">
      <alignment horizontal="center" vertical="center" wrapText="1"/>
    </xf>
    <xf numFmtId="0" fontId="23" fillId="0" borderId="24" xfId="0" applyNumberFormat="1" applyFont="1" applyFill="1" applyBorder="1" applyAlignment="1">
      <alignment vertical="top" wrapText="1"/>
    </xf>
    <xf numFmtId="0" fontId="22" fillId="0" borderId="13" xfId="0" applyFont="1" applyFill="1" applyBorder="1" applyAlignment="1">
      <alignment vertical="center"/>
    </xf>
    <xf numFmtId="0" fontId="22" fillId="0" borderId="11" xfId="0" applyNumberFormat="1" applyFont="1" applyFill="1" applyBorder="1" applyAlignment="1">
      <alignment vertical="top" wrapText="1"/>
    </xf>
    <xf numFmtId="0" fontId="24" fillId="0" borderId="11" xfId="0"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3" fontId="24" fillId="0" borderId="16" xfId="0" applyNumberFormat="1"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1" xfId="0" applyFont="1" applyFill="1" applyBorder="1" applyAlignment="1">
      <alignment horizontal="center" vertical="center" wrapText="1"/>
    </xf>
    <xf numFmtId="2" fontId="23" fillId="0" borderId="11" xfId="0" applyNumberFormat="1" applyFont="1" applyFill="1" applyBorder="1" applyAlignment="1">
      <alignment vertical="top" wrapText="1"/>
    </xf>
    <xf numFmtId="0" fontId="21" fillId="0" borderId="13" xfId="0" applyFont="1" applyFill="1" applyBorder="1" applyAlignment="1">
      <alignment/>
    </xf>
    <xf numFmtId="0" fontId="27" fillId="0" borderId="0" xfId="0" applyFont="1" applyFill="1" applyAlignment="1">
      <alignment vertical="top" wrapText="1"/>
    </xf>
    <xf numFmtId="0" fontId="25" fillId="0" borderId="15" xfId="0" applyFont="1" applyFill="1" applyBorder="1" applyAlignment="1">
      <alignment horizontal="justify" vertical="center"/>
    </xf>
    <xf numFmtId="49" fontId="20" fillId="0" borderId="0" xfId="0" applyNumberFormat="1" applyFont="1" applyFill="1" applyBorder="1" applyAlignment="1">
      <alignment horizontal="center" vertical="center" wrapText="1"/>
    </xf>
    <xf numFmtId="0" fontId="22" fillId="0" borderId="0" xfId="0" applyFont="1" applyFill="1" applyBorder="1" applyAlignment="1">
      <alignment horizontal="justify" vertical="center"/>
    </xf>
    <xf numFmtId="1" fontId="20" fillId="0" borderId="13" xfId="0" applyNumberFormat="1"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1" fontId="20" fillId="0" borderId="0" xfId="0" applyNumberFormat="1" applyFont="1" applyFill="1" applyBorder="1" applyAlignment="1">
      <alignment/>
    </xf>
    <xf numFmtId="0" fontId="20" fillId="0" borderId="0" xfId="0" applyFont="1" applyFill="1" applyBorder="1" applyAlignment="1">
      <alignment/>
    </xf>
    <xf numFmtId="0" fontId="24" fillId="0" borderId="24" xfId="0" applyFont="1" applyFill="1" applyBorder="1" applyAlignment="1">
      <alignment vertical="top" wrapText="1"/>
    </xf>
    <xf numFmtId="0" fontId="23" fillId="0" borderId="28" xfId="0" applyFont="1" applyFill="1" applyBorder="1" applyAlignment="1">
      <alignment vertical="top" wrapText="1"/>
    </xf>
    <xf numFmtId="2" fontId="24" fillId="0" borderId="25" xfId="0" applyNumberFormat="1" applyFont="1" applyFill="1" applyBorder="1" applyAlignment="1">
      <alignment vertical="top" wrapText="1"/>
    </xf>
    <xf numFmtId="0" fontId="24" fillId="0" borderId="24" xfId="0" applyFont="1" applyFill="1" applyBorder="1" applyAlignment="1">
      <alignment vertical="top" wrapText="1"/>
    </xf>
    <xf numFmtId="0" fontId="24" fillId="0" borderId="0" xfId="0" applyFont="1" applyFill="1" applyAlignment="1">
      <alignment vertical="top" wrapText="1"/>
    </xf>
    <xf numFmtId="2" fontId="23" fillId="0" borderId="25" xfId="0" applyNumberFormat="1" applyFont="1" applyFill="1" applyBorder="1" applyAlignment="1">
      <alignment vertical="top" wrapText="1"/>
    </xf>
    <xf numFmtId="0" fontId="27" fillId="0" borderId="15" xfId="0" applyFont="1" applyFill="1" applyBorder="1" applyAlignment="1">
      <alignment vertical="top" wrapText="1"/>
    </xf>
    <xf numFmtId="0" fontId="22" fillId="0" borderId="11" xfId="0" applyFont="1" applyFill="1" applyBorder="1" applyAlignment="1">
      <alignment horizontal="center" vertical="center" wrapText="1"/>
    </xf>
    <xf numFmtId="0" fontId="20" fillId="0" borderId="0" xfId="0" applyFont="1" applyFill="1" applyBorder="1" applyAlignment="1">
      <alignment/>
    </xf>
    <xf numFmtId="0" fontId="21" fillId="0" borderId="0" xfId="0" applyFont="1" applyFill="1" applyBorder="1" applyAlignment="1">
      <alignment horizontal="right"/>
    </xf>
    <xf numFmtId="0" fontId="22" fillId="0" borderId="0" xfId="0"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287"/>
  <sheetViews>
    <sheetView tabSelected="1" view="pageBreakPreview" zoomScale="120" zoomScaleNormal="50" zoomScaleSheetLayoutView="120" workbookViewId="0" topLeftCell="B1">
      <selection activeCell="C8" sqref="C8"/>
    </sheetView>
  </sheetViews>
  <sheetFormatPr defaultColWidth="9.00390625" defaultRowHeight="12.75"/>
  <cols>
    <col min="1" max="1" width="16.25390625" style="1" customWidth="1"/>
    <col min="2" max="2" width="110.625" style="1" customWidth="1"/>
    <col min="3" max="3" width="18.00390625" style="2" customWidth="1"/>
    <col min="4" max="4" width="9.125" style="1" hidden="1" customWidth="1"/>
    <col min="5" max="5" width="9.125" style="1" customWidth="1"/>
    <col min="6" max="6" width="11.125" style="1" customWidth="1"/>
    <col min="7" max="16384" width="9.125" style="1" customWidth="1"/>
  </cols>
  <sheetData>
    <row r="1" spans="2:3" s="3" customFormat="1" ht="15.75">
      <c r="B1" s="131" t="s">
        <v>119</v>
      </c>
      <c r="C1" s="131"/>
    </row>
    <row r="2" spans="2:3" s="3" customFormat="1" ht="15.75">
      <c r="B2" s="131" t="s">
        <v>120</v>
      </c>
      <c r="C2" s="131"/>
    </row>
    <row r="3" spans="2:3" s="3" customFormat="1" ht="15.75">
      <c r="B3" s="131" t="s">
        <v>63</v>
      </c>
      <c r="C3" s="131"/>
    </row>
    <row r="4" spans="2:3" s="3" customFormat="1" ht="15.75">
      <c r="B4" s="131" t="s">
        <v>121</v>
      </c>
      <c r="C4" s="131"/>
    </row>
    <row r="5" spans="2:3" s="3" customFormat="1" ht="15.75">
      <c r="B5" s="131" t="s">
        <v>122</v>
      </c>
      <c r="C5" s="131"/>
    </row>
    <row r="6" spans="2:3" s="3" customFormat="1" ht="15.75">
      <c r="B6" s="131" t="s">
        <v>258</v>
      </c>
      <c r="C6" s="131"/>
    </row>
    <row r="7" spans="2:3" s="3" customFormat="1" ht="15.75">
      <c r="B7" s="131" t="s">
        <v>259</v>
      </c>
      <c r="C7" s="131"/>
    </row>
    <row r="8" spans="2:3" s="3" customFormat="1" ht="15.75">
      <c r="B8" s="4"/>
      <c r="C8" s="4"/>
    </row>
    <row r="9" spans="1:3" ht="15.75">
      <c r="A9" s="132" t="s">
        <v>123</v>
      </c>
      <c r="B9" s="132"/>
      <c r="C9" s="132"/>
    </row>
    <row r="10" spans="1:3" ht="15.75">
      <c r="A10" s="5"/>
      <c r="B10" s="5"/>
      <c r="C10" s="5"/>
    </row>
    <row r="11" spans="1:4" ht="78.75" customHeight="1">
      <c r="A11" s="6" t="s">
        <v>124</v>
      </c>
      <c r="B11" s="129" t="s">
        <v>125</v>
      </c>
      <c r="C11" s="129" t="s">
        <v>126</v>
      </c>
      <c r="D11" s="7"/>
    </row>
    <row r="12" spans="1:4" ht="110.25">
      <c r="A12" s="6" t="s">
        <v>127</v>
      </c>
      <c r="B12" s="129"/>
      <c r="C12" s="129"/>
      <c r="D12" s="8"/>
    </row>
    <row r="13" spans="1:4" ht="15.75">
      <c r="A13" s="9">
        <v>1</v>
      </c>
      <c r="B13" s="9">
        <v>2</v>
      </c>
      <c r="C13" s="9">
        <v>3</v>
      </c>
      <c r="D13" s="8"/>
    </row>
    <row r="14" spans="1:4" ht="15.75">
      <c r="A14" s="10" t="s">
        <v>128</v>
      </c>
      <c r="B14" s="11" t="s">
        <v>129</v>
      </c>
      <c r="C14" s="12">
        <f>C15+C109+C126</f>
        <v>22584010</v>
      </c>
      <c r="D14" s="8"/>
    </row>
    <row r="15" spans="1:4" ht="15.75">
      <c r="A15" s="10" t="s">
        <v>130</v>
      </c>
      <c r="B15" s="11" t="s">
        <v>131</v>
      </c>
      <c r="C15" s="12">
        <f>C16+C64</f>
        <v>17850601</v>
      </c>
      <c r="D15" s="8"/>
    </row>
    <row r="16" spans="1:4" ht="15.75">
      <c r="A16" s="10"/>
      <c r="B16" s="11" t="s">
        <v>132</v>
      </c>
      <c r="C16" s="12">
        <f>C17+C52+C62</f>
        <v>12040244</v>
      </c>
      <c r="D16" s="8"/>
    </row>
    <row r="17" spans="1:4" s="14" customFormat="1" ht="15.75">
      <c r="A17" s="10" t="s">
        <v>133</v>
      </c>
      <c r="B17" s="11" t="s">
        <v>132</v>
      </c>
      <c r="C17" s="12">
        <f>SUM(C18:C51)</f>
        <v>7775158</v>
      </c>
      <c r="D17" s="13" t="e">
        <f>#REF!+#REF!+#REF!+#REF!+#REF!+#REF!+#REF!+#REF!+#REF!+#REF!+#REF!+#REF!+#REF!+#REF!+#REF!+#REF!+#REF!+#REF!+#REF!+#REF!+#REF!+#REF!+#REF!+#REF!+#REF!+#REF!+#REF!+#REF!+#REF!+#REF!+#REF!+#REF!+#REF!+#REF!+#REF!+#REF!+#REF!+#REF!+#REF!+#REF!</f>
        <v>#REF!</v>
      </c>
    </row>
    <row r="18" spans="1:4" s="14" customFormat="1" ht="47.25">
      <c r="A18" s="15" t="s">
        <v>133</v>
      </c>
      <c r="B18" s="16" t="s">
        <v>134</v>
      </c>
      <c r="C18" s="17">
        <v>199000</v>
      </c>
      <c r="D18" s="8"/>
    </row>
    <row r="19" spans="1:4" s="14" customFormat="1" ht="63">
      <c r="A19" s="15" t="s">
        <v>133</v>
      </c>
      <c r="B19" s="18" t="s">
        <v>135</v>
      </c>
      <c r="C19" s="17">
        <v>134500</v>
      </c>
      <c r="D19" s="8"/>
    </row>
    <row r="20" spans="1:4" s="14" customFormat="1" ht="49.5" customHeight="1">
      <c r="A20" s="15" t="s">
        <v>133</v>
      </c>
      <c r="B20" s="16" t="s">
        <v>136</v>
      </c>
      <c r="C20" s="17">
        <v>52000</v>
      </c>
      <c r="D20" s="19" t="s">
        <v>137</v>
      </c>
    </row>
    <row r="21" spans="1:4" s="14" customFormat="1" ht="66" customHeight="1">
      <c r="A21" s="15" t="s">
        <v>133</v>
      </c>
      <c r="B21" s="20" t="s">
        <v>138</v>
      </c>
      <c r="C21" s="17">
        <v>498400</v>
      </c>
      <c r="D21" s="8"/>
    </row>
    <row r="22" spans="1:4" s="14" customFormat="1" ht="47.25">
      <c r="A22" s="15" t="s">
        <v>133</v>
      </c>
      <c r="B22" s="16" t="s">
        <v>139</v>
      </c>
      <c r="C22" s="17">
        <v>180000</v>
      </c>
      <c r="D22" s="8"/>
    </row>
    <row r="23" spans="1:5" s="14" customFormat="1" ht="78.75">
      <c r="A23" s="15" t="s">
        <v>133</v>
      </c>
      <c r="B23" s="18" t="s">
        <v>140</v>
      </c>
      <c r="C23" s="17">
        <v>340000</v>
      </c>
      <c r="D23" s="8"/>
      <c r="E23" s="21"/>
    </row>
    <row r="24" spans="1:5" s="14" customFormat="1" ht="63">
      <c r="A24" s="15" t="s">
        <v>133</v>
      </c>
      <c r="B24" s="22" t="s">
        <v>141</v>
      </c>
      <c r="C24" s="17">
        <v>240000</v>
      </c>
      <c r="D24" s="8"/>
      <c r="E24" s="21"/>
    </row>
    <row r="25" spans="1:4" s="14" customFormat="1" ht="31.5">
      <c r="A25" s="15" t="s">
        <v>133</v>
      </c>
      <c r="B25" s="16" t="s">
        <v>142</v>
      </c>
      <c r="C25" s="17">
        <v>50000</v>
      </c>
      <c r="D25" s="8"/>
    </row>
    <row r="26" spans="1:4" s="14" customFormat="1" ht="47.25">
      <c r="A26" s="15" t="s">
        <v>133</v>
      </c>
      <c r="B26" s="16" t="s">
        <v>143</v>
      </c>
      <c r="C26" s="17">
        <v>50000</v>
      </c>
      <c r="D26" s="8"/>
    </row>
    <row r="27" spans="1:4" s="14" customFormat="1" ht="47.25">
      <c r="A27" s="15" t="s">
        <v>133</v>
      </c>
      <c r="B27" s="16" t="s">
        <v>144</v>
      </c>
      <c r="C27" s="17">
        <v>50000</v>
      </c>
      <c r="D27" s="8"/>
    </row>
    <row r="28" spans="1:4" s="14" customFormat="1" ht="47.25">
      <c r="A28" s="15" t="s">
        <v>133</v>
      </c>
      <c r="B28" s="16" t="s">
        <v>145</v>
      </c>
      <c r="C28" s="17">
        <v>50000</v>
      </c>
      <c r="D28" s="8"/>
    </row>
    <row r="29" spans="1:4" s="14" customFormat="1" ht="47.25">
      <c r="A29" s="15" t="s">
        <v>133</v>
      </c>
      <c r="B29" s="16" t="s">
        <v>146</v>
      </c>
      <c r="C29" s="17">
        <v>50000</v>
      </c>
      <c r="D29" s="8"/>
    </row>
    <row r="30" spans="1:4" s="14" customFormat="1" ht="47.25">
      <c r="A30" s="15" t="s">
        <v>133</v>
      </c>
      <c r="B30" s="16" t="s">
        <v>147</v>
      </c>
      <c r="C30" s="17">
        <v>50000</v>
      </c>
      <c r="D30" s="8"/>
    </row>
    <row r="31" spans="1:4" s="14" customFormat="1" ht="47.25">
      <c r="A31" s="15" t="s">
        <v>133</v>
      </c>
      <c r="B31" s="16" t="s">
        <v>148</v>
      </c>
      <c r="C31" s="17">
        <v>50000</v>
      </c>
      <c r="D31" s="8"/>
    </row>
    <row r="32" spans="1:4" s="14" customFormat="1" ht="47.25">
      <c r="A32" s="15" t="s">
        <v>133</v>
      </c>
      <c r="B32" s="16" t="s">
        <v>149</v>
      </c>
      <c r="C32" s="17">
        <v>70000</v>
      </c>
      <c r="D32" s="8"/>
    </row>
    <row r="33" spans="1:4" s="14" customFormat="1" ht="47.25">
      <c r="A33" s="15" t="s">
        <v>133</v>
      </c>
      <c r="B33" s="16" t="s">
        <v>150</v>
      </c>
      <c r="C33" s="17">
        <v>120000</v>
      </c>
      <c r="D33" s="8"/>
    </row>
    <row r="34" spans="1:4" s="14" customFormat="1" ht="53.25">
      <c r="A34" s="15" t="s">
        <v>133</v>
      </c>
      <c r="B34" s="16" t="s">
        <v>151</v>
      </c>
      <c r="C34" s="17">
        <v>70000</v>
      </c>
      <c r="D34" s="8"/>
    </row>
    <row r="35" spans="1:4" s="14" customFormat="1" ht="47.25">
      <c r="A35" s="15" t="s">
        <v>133</v>
      </c>
      <c r="B35" s="16" t="s">
        <v>152</v>
      </c>
      <c r="C35" s="17">
        <v>150000</v>
      </c>
      <c r="D35" s="8"/>
    </row>
    <row r="36" spans="1:4" s="14" customFormat="1" ht="31.5">
      <c r="A36" s="15" t="s">
        <v>133</v>
      </c>
      <c r="B36" s="16" t="s">
        <v>153</v>
      </c>
      <c r="C36" s="17">
        <v>125000</v>
      </c>
      <c r="D36" s="8"/>
    </row>
    <row r="37" spans="1:4" s="14" customFormat="1" ht="37.5" customHeight="1">
      <c r="A37" s="15" t="s">
        <v>133</v>
      </c>
      <c r="B37" s="16" t="s">
        <v>154</v>
      </c>
      <c r="C37" s="17">
        <v>52000</v>
      </c>
      <c r="D37" s="8"/>
    </row>
    <row r="38" spans="1:4" s="26" customFormat="1" ht="63.75" customHeight="1">
      <c r="A38" s="23" t="s">
        <v>133</v>
      </c>
      <c r="B38" s="18" t="s">
        <v>155</v>
      </c>
      <c r="C38" s="24">
        <v>42455</v>
      </c>
      <c r="D38" s="25"/>
    </row>
    <row r="39" spans="1:4" s="14" customFormat="1" ht="51.75" customHeight="1">
      <c r="A39" s="15" t="s">
        <v>133</v>
      </c>
      <c r="B39" s="16" t="s">
        <v>156</v>
      </c>
      <c r="C39" s="17">
        <v>11000</v>
      </c>
      <c r="D39" s="8"/>
    </row>
    <row r="40" spans="1:4" s="26" customFormat="1" ht="66" customHeight="1">
      <c r="A40" s="27" t="s">
        <v>133</v>
      </c>
      <c r="B40" s="18" t="s">
        <v>157</v>
      </c>
      <c r="C40" s="28">
        <v>150000</v>
      </c>
      <c r="D40" s="25"/>
    </row>
    <row r="41" spans="1:4" s="14" customFormat="1" ht="48" customHeight="1">
      <c r="A41" s="29" t="s">
        <v>133</v>
      </c>
      <c r="B41" s="18" t="s">
        <v>158</v>
      </c>
      <c r="C41" s="30">
        <v>50000</v>
      </c>
      <c r="D41" s="8"/>
    </row>
    <row r="42" spans="1:4" s="14" customFormat="1" ht="18" customHeight="1">
      <c r="A42" s="29" t="s">
        <v>133</v>
      </c>
      <c r="B42" s="31" t="s">
        <v>159</v>
      </c>
      <c r="C42" s="17">
        <v>32500</v>
      </c>
      <c r="D42" s="8"/>
    </row>
    <row r="43" spans="1:4" s="14" customFormat="1" ht="30.75" customHeight="1">
      <c r="A43" s="29" t="s">
        <v>133</v>
      </c>
      <c r="B43" s="32" t="s">
        <v>160</v>
      </c>
      <c r="C43" s="17">
        <v>175045</v>
      </c>
      <c r="D43" s="8"/>
    </row>
    <row r="44" spans="1:4" s="14" customFormat="1" ht="30.75" customHeight="1">
      <c r="A44" s="29" t="s">
        <v>133</v>
      </c>
      <c r="B44" s="16" t="s">
        <v>161</v>
      </c>
      <c r="C44" s="33">
        <v>720000</v>
      </c>
      <c r="D44" s="8"/>
    </row>
    <row r="45" spans="1:4" s="14" customFormat="1" ht="30.75" customHeight="1">
      <c r="A45" s="34" t="s">
        <v>133</v>
      </c>
      <c r="B45" s="16" t="s">
        <v>162</v>
      </c>
      <c r="C45" s="35">
        <v>26000</v>
      </c>
      <c r="D45" s="8"/>
    </row>
    <row r="46" spans="1:4" s="14" customFormat="1" ht="79.5" customHeight="1">
      <c r="A46" s="15" t="s">
        <v>133</v>
      </c>
      <c r="B46" s="36" t="s">
        <v>163</v>
      </c>
      <c r="C46" s="17">
        <v>867342</v>
      </c>
      <c r="D46" s="8"/>
    </row>
    <row r="47" spans="1:4" s="14" customFormat="1" ht="61.5" customHeight="1">
      <c r="A47" s="29" t="s">
        <v>133</v>
      </c>
      <c r="B47" s="16" t="s">
        <v>164</v>
      </c>
      <c r="C47" s="33">
        <v>61000</v>
      </c>
      <c r="D47" s="8"/>
    </row>
    <row r="48" spans="1:4" s="14" customFormat="1" ht="31.5" customHeight="1">
      <c r="A48" s="29" t="s">
        <v>133</v>
      </c>
      <c r="B48" s="16" t="s">
        <v>165</v>
      </c>
      <c r="C48" s="33">
        <v>30000</v>
      </c>
      <c r="D48" s="8"/>
    </row>
    <row r="49" spans="1:4" s="14" customFormat="1" ht="33.75" customHeight="1">
      <c r="A49" s="34" t="s">
        <v>133</v>
      </c>
      <c r="B49" s="16" t="s">
        <v>166</v>
      </c>
      <c r="C49" s="35">
        <v>28916</v>
      </c>
      <c r="D49" s="8"/>
    </row>
    <row r="50" spans="1:4" s="14" customFormat="1" ht="46.5" customHeight="1">
      <c r="A50" s="15" t="s">
        <v>133</v>
      </c>
      <c r="B50" s="54" t="s">
        <v>167</v>
      </c>
      <c r="C50" s="17">
        <v>2200000</v>
      </c>
      <c r="D50" s="8"/>
    </row>
    <row r="51" spans="1:4" s="14" customFormat="1" ht="52.5" customHeight="1">
      <c r="A51" s="15" t="s">
        <v>133</v>
      </c>
      <c r="B51" s="16" t="s">
        <v>168</v>
      </c>
      <c r="C51" s="17">
        <v>800000</v>
      </c>
      <c r="D51" s="8"/>
    </row>
    <row r="52" spans="1:4" ht="20.25" customHeight="1">
      <c r="A52" s="37" t="s">
        <v>169</v>
      </c>
      <c r="B52" s="38" t="s">
        <v>170</v>
      </c>
      <c r="C52" s="39">
        <f>C53+C54+C55+C56+C57+C58+C59+C60+C61</f>
        <v>4032305</v>
      </c>
      <c r="D52" s="19" t="s">
        <v>171</v>
      </c>
    </row>
    <row r="53" spans="1:4" ht="66.75" customHeight="1">
      <c r="A53" s="15" t="s">
        <v>169</v>
      </c>
      <c r="B53" s="16" t="s">
        <v>172</v>
      </c>
      <c r="C53" s="40">
        <v>25000</v>
      </c>
      <c r="D53" s="19"/>
    </row>
    <row r="54" spans="1:4" ht="83.25" customHeight="1">
      <c r="A54" s="15" t="s">
        <v>169</v>
      </c>
      <c r="B54" s="16" t="s">
        <v>173</v>
      </c>
      <c r="C54" s="40">
        <v>-25000</v>
      </c>
      <c r="D54" s="19"/>
    </row>
    <row r="55" spans="1:4" ht="63">
      <c r="A55" s="15" t="s">
        <v>169</v>
      </c>
      <c r="B55" s="22" t="s">
        <v>174</v>
      </c>
      <c r="C55" s="40">
        <v>1465698</v>
      </c>
      <c r="D55" s="19"/>
    </row>
    <row r="56" spans="1:4" ht="81" customHeight="1">
      <c r="A56" s="15" t="s">
        <v>169</v>
      </c>
      <c r="B56" s="20" t="s">
        <v>175</v>
      </c>
      <c r="C56" s="40">
        <v>1029027</v>
      </c>
      <c r="D56" s="19"/>
    </row>
    <row r="57" spans="1:4" ht="95.25" customHeight="1">
      <c r="A57" s="15" t="s">
        <v>169</v>
      </c>
      <c r="B57" s="41" t="s">
        <v>0</v>
      </c>
      <c r="C57" s="40">
        <v>49998</v>
      </c>
      <c r="D57" s="19"/>
    </row>
    <row r="58" spans="1:4" ht="99.75" customHeight="1">
      <c r="A58" s="34" t="s">
        <v>169</v>
      </c>
      <c r="B58" s="18" t="s">
        <v>1</v>
      </c>
      <c r="C58" s="42">
        <v>83638</v>
      </c>
      <c r="D58" s="19"/>
    </row>
    <row r="59" spans="1:4" ht="99.75" customHeight="1">
      <c r="A59" s="43" t="s">
        <v>169</v>
      </c>
      <c r="B59" s="44" t="s">
        <v>2</v>
      </c>
      <c r="C59" s="45">
        <v>-83638</v>
      </c>
      <c r="D59" s="19"/>
    </row>
    <row r="60" spans="1:4" ht="94.5">
      <c r="A60" s="15" t="s">
        <v>169</v>
      </c>
      <c r="B60" s="16" t="s">
        <v>3</v>
      </c>
      <c r="C60" s="40">
        <v>1477696</v>
      </c>
      <c r="D60" s="19"/>
    </row>
    <row r="61" spans="1:4" ht="78.75">
      <c r="A61" s="15" t="s">
        <v>169</v>
      </c>
      <c r="B61" s="16" t="s">
        <v>4</v>
      </c>
      <c r="C61" s="40">
        <v>9886</v>
      </c>
      <c r="D61" s="19"/>
    </row>
    <row r="62" spans="1:4" ht="31.5">
      <c r="A62" s="37" t="s">
        <v>5</v>
      </c>
      <c r="B62" s="38" t="s">
        <v>6</v>
      </c>
      <c r="C62" s="39">
        <f>C63</f>
        <v>232781</v>
      </c>
      <c r="D62" s="19"/>
    </row>
    <row r="63" spans="1:4" ht="78.75">
      <c r="A63" s="15" t="s">
        <v>5</v>
      </c>
      <c r="B63" s="18" t="s">
        <v>7</v>
      </c>
      <c r="C63" s="40">
        <v>232781</v>
      </c>
      <c r="D63" s="19"/>
    </row>
    <row r="64" spans="1:4" ht="31.5">
      <c r="A64" s="15"/>
      <c r="B64" s="11" t="s">
        <v>8</v>
      </c>
      <c r="C64" s="46">
        <f>C65+C92+C104</f>
        <v>5810357</v>
      </c>
      <c r="D64" s="8"/>
    </row>
    <row r="65" spans="1:4" s="14" customFormat="1" ht="31.5">
      <c r="A65" s="10" t="s">
        <v>9</v>
      </c>
      <c r="B65" s="11" t="s">
        <v>8</v>
      </c>
      <c r="C65" s="12">
        <f>SUM(C66:C91)</f>
        <v>765400</v>
      </c>
      <c r="D65" s="47"/>
    </row>
    <row r="66" spans="1:4" s="14" customFormat="1" ht="31.5">
      <c r="A66" s="15" t="s">
        <v>9</v>
      </c>
      <c r="B66" s="22" t="s">
        <v>10</v>
      </c>
      <c r="C66" s="17">
        <v>84000</v>
      </c>
      <c r="D66" s="47"/>
    </row>
    <row r="67" spans="1:4" s="14" customFormat="1" ht="31.5">
      <c r="A67" s="15" t="s">
        <v>9</v>
      </c>
      <c r="B67" s="16" t="s">
        <v>11</v>
      </c>
      <c r="C67" s="17">
        <v>24500</v>
      </c>
      <c r="D67" s="47"/>
    </row>
    <row r="68" spans="1:4" s="14" customFormat="1" ht="78.75">
      <c r="A68" s="15" t="s">
        <v>9</v>
      </c>
      <c r="B68" s="16" t="s">
        <v>12</v>
      </c>
      <c r="C68" s="17">
        <v>10366</v>
      </c>
      <c r="D68" s="47"/>
    </row>
    <row r="69" spans="1:4" s="14" customFormat="1" ht="80.25" customHeight="1">
      <c r="A69" s="15" t="s">
        <v>9</v>
      </c>
      <c r="B69" s="18" t="s">
        <v>13</v>
      </c>
      <c r="C69" s="17">
        <v>-10366</v>
      </c>
      <c r="D69" s="47"/>
    </row>
    <row r="70" spans="1:4" s="14" customFormat="1" ht="78.75">
      <c r="A70" s="15" t="s">
        <v>9</v>
      </c>
      <c r="B70" s="16" t="s">
        <v>14</v>
      </c>
      <c r="C70" s="17">
        <v>21000</v>
      </c>
      <c r="D70" s="47"/>
    </row>
    <row r="71" spans="1:4" s="14" customFormat="1" ht="78.75">
      <c r="A71" s="15" t="s">
        <v>9</v>
      </c>
      <c r="B71" s="18" t="s">
        <v>15</v>
      </c>
      <c r="C71" s="17">
        <v>-21000</v>
      </c>
      <c r="D71" s="47"/>
    </row>
    <row r="72" spans="1:4" s="14" customFormat="1" ht="78.75">
      <c r="A72" s="15" t="s">
        <v>9</v>
      </c>
      <c r="B72" s="16" t="s">
        <v>16</v>
      </c>
      <c r="C72" s="17">
        <v>17000</v>
      </c>
      <c r="D72" s="47"/>
    </row>
    <row r="73" spans="1:4" s="14" customFormat="1" ht="78.75">
      <c r="A73" s="15" t="s">
        <v>9</v>
      </c>
      <c r="B73" s="18" t="s">
        <v>17</v>
      </c>
      <c r="C73" s="17">
        <v>-17000</v>
      </c>
      <c r="D73" s="47"/>
    </row>
    <row r="74" spans="1:4" s="14" customFormat="1" ht="78.75">
      <c r="A74" s="15" t="s">
        <v>9</v>
      </c>
      <c r="B74" s="16" t="s">
        <v>18</v>
      </c>
      <c r="C74" s="17">
        <v>6291</v>
      </c>
      <c r="D74" s="47"/>
    </row>
    <row r="75" spans="1:4" s="14" customFormat="1" ht="94.5">
      <c r="A75" s="15" t="s">
        <v>9</v>
      </c>
      <c r="B75" s="18" t="s">
        <v>19</v>
      </c>
      <c r="C75" s="17">
        <v>-6291</v>
      </c>
      <c r="D75" s="47"/>
    </row>
    <row r="76" spans="1:4" s="14" customFormat="1" ht="78.75">
      <c r="A76" s="15" t="s">
        <v>9</v>
      </c>
      <c r="B76" s="16" t="s">
        <v>20</v>
      </c>
      <c r="C76" s="17">
        <v>12283</v>
      </c>
      <c r="D76" s="47"/>
    </row>
    <row r="77" spans="1:4" s="14" customFormat="1" ht="79.5" customHeight="1">
      <c r="A77" s="15" t="s">
        <v>9</v>
      </c>
      <c r="B77" s="18" t="s">
        <v>21</v>
      </c>
      <c r="C77" s="17">
        <v>-12283</v>
      </c>
      <c r="D77" s="47"/>
    </row>
    <row r="78" spans="1:4" s="14" customFormat="1" ht="78.75">
      <c r="A78" s="15" t="s">
        <v>9</v>
      </c>
      <c r="B78" s="16" t="s">
        <v>22</v>
      </c>
      <c r="C78" s="17">
        <v>28945</v>
      </c>
      <c r="D78" s="47"/>
    </row>
    <row r="79" spans="1:4" s="14" customFormat="1" ht="78.75">
      <c r="A79" s="15" t="s">
        <v>9</v>
      </c>
      <c r="B79" s="48" t="s">
        <v>23</v>
      </c>
      <c r="C79" s="17">
        <v>-28945</v>
      </c>
      <c r="D79" s="47"/>
    </row>
    <row r="80" spans="1:4" s="14" customFormat="1" ht="31.5">
      <c r="A80" s="15" t="s">
        <v>9</v>
      </c>
      <c r="B80" s="22" t="s">
        <v>24</v>
      </c>
      <c r="C80" s="17">
        <v>164000</v>
      </c>
      <c r="D80" s="47"/>
    </row>
    <row r="81" spans="1:4" s="14" customFormat="1" ht="31.5">
      <c r="A81" s="15" t="s">
        <v>9</v>
      </c>
      <c r="B81" s="22" t="s">
        <v>25</v>
      </c>
      <c r="C81" s="17">
        <v>20000</v>
      </c>
      <c r="D81" s="47"/>
    </row>
    <row r="82" spans="1:4" s="14" customFormat="1" ht="63">
      <c r="A82" s="15" t="s">
        <v>9</v>
      </c>
      <c r="B82" s="49" t="s">
        <v>26</v>
      </c>
      <c r="C82" s="17">
        <v>300000</v>
      </c>
      <c r="D82" s="47"/>
    </row>
    <row r="83" spans="1:4" s="14" customFormat="1" ht="31.5">
      <c r="A83" s="15" t="s">
        <v>9</v>
      </c>
      <c r="B83" s="20" t="s">
        <v>27</v>
      </c>
      <c r="C83" s="17">
        <v>30000</v>
      </c>
      <c r="D83" s="47"/>
    </row>
    <row r="84" spans="1:4" s="14" customFormat="1" ht="31.5">
      <c r="A84" s="15" t="s">
        <v>9</v>
      </c>
      <c r="B84" s="41" t="s">
        <v>28</v>
      </c>
      <c r="C84" s="17">
        <v>17200</v>
      </c>
      <c r="D84" s="47"/>
    </row>
    <row r="85" spans="1:4" s="14" customFormat="1" ht="31.5">
      <c r="A85" s="29" t="s">
        <v>9</v>
      </c>
      <c r="B85" s="20" t="s">
        <v>29</v>
      </c>
      <c r="C85" s="50">
        <v>20000</v>
      </c>
      <c r="D85" s="47"/>
    </row>
    <row r="86" spans="1:4" s="14" customFormat="1" ht="31.5" customHeight="1">
      <c r="A86" s="34" t="s">
        <v>9</v>
      </c>
      <c r="B86" s="16" t="s">
        <v>30</v>
      </c>
      <c r="C86" s="30">
        <v>16000</v>
      </c>
      <c r="D86" s="47"/>
    </row>
    <row r="87" spans="1:4" s="14" customFormat="1" ht="36.75" customHeight="1">
      <c r="A87" s="34" t="s">
        <v>9</v>
      </c>
      <c r="B87" s="22" t="s">
        <v>31</v>
      </c>
      <c r="C87" s="17">
        <v>17200</v>
      </c>
      <c r="D87" s="47"/>
    </row>
    <row r="88" spans="1:4" s="14" customFormat="1" ht="23.25" customHeight="1">
      <c r="A88" s="43" t="s">
        <v>9</v>
      </c>
      <c r="B88" s="51" t="s">
        <v>32</v>
      </c>
      <c r="C88" s="17">
        <v>22000</v>
      </c>
      <c r="D88" s="47"/>
    </row>
    <row r="89" spans="1:4" s="14" customFormat="1" ht="20.25" customHeight="1">
      <c r="A89" s="43" t="s">
        <v>9</v>
      </c>
      <c r="B89" s="16" t="s">
        <v>33</v>
      </c>
      <c r="C89" s="17">
        <v>13000</v>
      </c>
      <c r="D89" s="47"/>
    </row>
    <row r="90" spans="1:4" s="14" customFormat="1" ht="31.5" customHeight="1">
      <c r="A90" s="34" t="s">
        <v>9</v>
      </c>
      <c r="B90" s="22" t="s">
        <v>34</v>
      </c>
      <c r="C90" s="17">
        <v>7500</v>
      </c>
      <c r="D90" s="47"/>
    </row>
    <row r="91" spans="1:4" s="14" customFormat="1" ht="32.25" customHeight="1">
      <c r="A91" s="43" t="s">
        <v>9</v>
      </c>
      <c r="B91" s="51" t="s">
        <v>35</v>
      </c>
      <c r="C91" s="52">
        <v>30000</v>
      </c>
      <c r="D91" s="47"/>
    </row>
    <row r="92" spans="1:4" s="14" customFormat="1" ht="15.75">
      <c r="A92" s="10" t="s">
        <v>169</v>
      </c>
      <c r="B92" s="53" t="s">
        <v>170</v>
      </c>
      <c r="C92" s="12">
        <f>SUM(C93:C103)</f>
        <v>1718965</v>
      </c>
      <c r="D92" s="47"/>
    </row>
    <row r="93" spans="1:4" s="14" customFormat="1" ht="47.25">
      <c r="A93" s="15" t="s">
        <v>169</v>
      </c>
      <c r="B93" s="22" t="s">
        <v>36</v>
      </c>
      <c r="C93" s="17">
        <v>165000</v>
      </c>
      <c r="D93" s="47"/>
    </row>
    <row r="94" spans="1:4" s="14" customFormat="1" ht="78.75">
      <c r="A94" s="15" t="s">
        <v>169</v>
      </c>
      <c r="B94" s="16" t="s">
        <v>37</v>
      </c>
      <c r="C94" s="17">
        <v>10366</v>
      </c>
      <c r="D94" s="47"/>
    </row>
    <row r="95" spans="1:4" s="14" customFormat="1" ht="78.75">
      <c r="A95" s="15" t="s">
        <v>169</v>
      </c>
      <c r="B95" s="16" t="s">
        <v>14</v>
      </c>
      <c r="C95" s="17">
        <v>21000</v>
      </c>
      <c r="D95" s="47"/>
    </row>
    <row r="96" spans="1:4" s="14" customFormat="1" ht="78.75">
      <c r="A96" s="15" t="s">
        <v>169</v>
      </c>
      <c r="B96" s="16" t="s">
        <v>16</v>
      </c>
      <c r="C96" s="17">
        <v>17000</v>
      </c>
      <c r="D96" s="47"/>
    </row>
    <row r="97" spans="1:4" s="14" customFormat="1" ht="78.75">
      <c r="A97" s="15" t="s">
        <v>169</v>
      </c>
      <c r="B97" s="16" t="s">
        <v>38</v>
      </c>
      <c r="C97" s="17">
        <v>6291</v>
      </c>
      <c r="D97" s="47"/>
    </row>
    <row r="98" spans="1:4" s="14" customFormat="1" ht="78.75">
      <c r="A98" s="15" t="s">
        <v>169</v>
      </c>
      <c r="B98" s="16" t="s">
        <v>39</v>
      </c>
      <c r="C98" s="17">
        <v>12283</v>
      </c>
      <c r="D98" s="47"/>
    </row>
    <row r="99" spans="1:4" s="14" customFormat="1" ht="78.75">
      <c r="A99" s="15" t="s">
        <v>169</v>
      </c>
      <c r="B99" s="16" t="s">
        <v>22</v>
      </c>
      <c r="C99" s="17">
        <v>28945</v>
      </c>
      <c r="D99" s="47"/>
    </row>
    <row r="100" spans="1:4" s="14" customFormat="1" ht="63.75" customHeight="1">
      <c r="A100" s="43" t="s">
        <v>169</v>
      </c>
      <c r="B100" s="54" t="s">
        <v>40</v>
      </c>
      <c r="C100" s="55">
        <v>650000</v>
      </c>
      <c r="D100" s="47"/>
    </row>
    <row r="101" spans="1:4" s="14" customFormat="1" ht="47.25">
      <c r="A101" s="15" t="s">
        <v>169</v>
      </c>
      <c r="B101" s="56" t="s">
        <v>41</v>
      </c>
      <c r="C101" s="17">
        <v>233926</v>
      </c>
      <c r="D101" s="47"/>
    </row>
    <row r="102" spans="1:4" s="14" customFormat="1" ht="78.75">
      <c r="A102" s="57" t="s">
        <v>169</v>
      </c>
      <c r="B102" s="58" t="s">
        <v>42</v>
      </c>
      <c r="C102" s="52">
        <v>284154</v>
      </c>
      <c r="D102" s="47"/>
    </row>
    <row r="103" spans="1:4" s="14" customFormat="1" ht="63">
      <c r="A103" s="57" t="s">
        <v>169</v>
      </c>
      <c r="B103" s="44" t="s">
        <v>43</v>
      </c>
      <c r="C103" s="52">
        <v>290000</v>
      </c>
      <c r="D103" s="47"/>
    </row>
    <row r="104" spans="1:4" s="14" customFormat="1" ht="31.5">
      <c r="A104" s="10" t="s">
        <v>44</v>
      </c>
      <c r="B104" s="53" t="s">
        <v>45</v>
      </c>
      <c r="C104" s="12">
        <f>C105+C106+C107+C108</f>
        <v>3325992</v>
      </c>
      <c r="D104" s="47"/>
    </row>
    <row r="105" spans="1:4" s="14" customFormat="1" ht="78.75">
      <c r="A105" s="15" t="s">
        <v>44</v>
      </c>
      <c r="B105" s="18" t="s">
        <v>46</v>
      </c>
      <c r="C105" s="17">
        <v>576407</v>
      </c>
      <c r="D105" s="47"/>
    </row>
    <row r="106" spans="1:4" s="14" customFormat="1" ht="66.75" customHeight="1">
      <c r="A106" s="15" t="s">
        <v>44</v>
      </c>
      <c r="B106" s="59" t="s">
        <v>47</v>
      </c>
      <c r="C106" s="17">
        <v>1003597</v>
      </c>
      <c r="D106" s="47"/>
    </row>
    <row r="107" spans="1:4" s="14" customFormat="1" ht="78.75">
      <c r="A107" s="15" t="s">
        <v>44</v>
      </c>
      <c r="B107" s="18" t="s">
        <v>48</v>
      </c>
      <c r="C107" s="17">
        <v>722143</v>
      </c>
      <c r="D107" s="47"/>
    </row>
    <row r="108" spans="1:4" s="14" customFormat="1" ht="63">
      <c r="A108" s="15" t="s">
        <v>44</v>
      </c>
      <c r="B108" s="16" t="s">
        <v>49</v>
      </c>
      <c r="C108" s="60">
        <v>1023845</v>
      </c>
      <c r="D108" s="47"/>
    </row>
    <row r="109" spans="1:4" s="14" customFormat="1" ht="15.75">
      <c r="A109" s="10" t="s">
        <v>50</v>
      </c>
      <c r="B109" s="11" t="s">
        <v>51</v>
      </c>
      <c r="C109" s="12">
        <f>C110+C118</f>
        <v>709860</v>
      </c>
      <c r="D109" s="47"/>
    </row>
    <row r="110" spans="1:4" s="14" customFormat="1" ht="15.75">
      <c r="A110" s="10" t="s">
        <v>52</v>
      </c>
      <c r="B110" s="61" t="s">
        <v>53</v>
      </c>
      <c r="C110" s="12">
        <f>C111+C112+C113+C114+C115+C116+C117</f>
        <v>434860</v>
      </c>
      <c r="D110" s="47"/>
    </row>
    <row r="111" spans="1:4" s="14" customFormat="1" ht="47.25">
      <c r="A111" s="29" t="s">
        <v>52</v>
      </c>
      <c r="B111" s="16" t="s">
        <v>54</v>
      </c>
      <c r="C111" s="62">
        <v>47000</v>
      </c>
      <c r="D111" s="47"/>
    </row>
    <row r="112" spans="1:4" s="14" customFormat="1" ht="47.25">
      <c r="A112" s="15" t="s">
        <v>52</v>
      </c>
      <c r="B112" s="54" t="s">
        <v>55</v>
      </c>
      <c r="C112" s="40">
        <v>106000</v>
      </c>
      <c r="D112" s="47"/>
    </row>
    <row r="113" spans="1:4" s="14" customFormat="1" ht="47.25">
      <c r="A113" s="29" t="s">
        <v>52</v>
      </c>
      <c r="B113" s="16" t="s">
        <v>56</v>
      </c>
      <c r="C113" s="42">
        <v>32000</v>
      </c>
      <c r="D113" s="47"/>
    </row>
    <row r="114" spans="1:4" s="14" customFormat="1" ht="64.5" customHeight="1">
      <c r="A114" s="29" t="s">
        <v>52</v>
      </c>
      <c r="B114" s="16" t="s">
        <v>57</v>
      </c>
      <c r="C114" s="40">
        <v>73860</v>
      </c>
      <c r="D114" s="47"/>
    </row>
    <row r="115" spans="1:4" s="14" customFormat="1" ht="52.5" customHeight="1">
      <c r="A115" s="29" t="s">
        <v>52</v>
      </c>
      <c r="B115" s="18" t="s">
        <v>58</v>
      </c>
      <c r="C115" s="40">
        <v>237400</v>
      </c>
      <c r="D115" s="47"/>
    </row>
    <row r="116" spans="1:4" s="14" customFormat="1" ht="52.5" customHeight="1">
      <c r="A116" s="29" t="s">
        <v>52</v>
      </c>
      <c r="B116" s="18" t="s">
        <v>59</v>
      </c>
      <c r="C116" s="63">
        <v>-237400</v>
      </c>
      <c r="D116" s="47"/>
    </row>
    <row r="117" spans="1:4" s="14" customFormat="1" ht="38.25" customHeight="1">
      <c r="A117" s="29" t="s">
        <v>52</v>
      </c>
      <c r="B117" s="71" t="s">
        <v>60</v>
      </c>
      <c r="C117" s="63">
        <v>176000</v>
      </c>
      <c r="D117" s="47"/>
    </row>
    <row r="118" spans="1:4" s="14" customFormat="1" ht="15.75">
      <c r="A118" s="15"/>
      <c r="B118" s="38" t="s">
        <v>61</v>
      </c>
      <c r="C118" s="39">
        <f>C119</f>
        <v>275000</v>
      </c>
      <c r="D118" s="47"/>
    </row>
    <row r="119" spans="1:4" s="14" customFormat="1" ht="15.75">
      <c r="A119" s="10" t="s">
        <v>62</v>
      </c>
      <c r="B119" s="53" t="s">
        <v>61</v>
      </c>
      <c r="C119" s="46">
        <f>C120+C121+C122+C123+C124+C125</f>
        <v>275000</v>
      </c>
      <c r="D119" s="47"/>
    </row>
    <row r="120" spans="1:8" s="14" customFormat="1" ht="31.5">
      <c r="A120" s="15" t="s">
        <v>62</v>
      </c>
      <c r="B120" s="16" t="s">
        <v>261</v>
      </c>
      <c r="C120" s="40">
        <v>75000</v>
      </c>
      <c r="D120" s="47"/>
      <c r="E120" s="1"/>
      <c r="F120" s="1"/>
      <c r="G120" s="1"/>
      <c r="H120" s="1"/>
    </row>
    <row r="121" spans="1:4" s="14" customFormat="1" ht="47.25">
      <c r="A121" s="15" t="s">
        <v>62</v>
      </c>
      <c r="B121" s="16" t="s">
        <v>262</v>
      </c>
      <c r="C121" s="40">
        <v>233534</v>
      </c>
      <c r="D121" s="47"/>
    </row>
    <row r="122" spans="1:4" s="14" customFormat="1" ht="47.25">
      <c r="A122" s="15" t="s">
        <v>62</v>
      </c>
      <c r="B122" s="20" t="s">
        <v>263</v>
      </c>
      <c r="C122" s="40">
        <v>-233534</v>
      </c>
      <c r="D122" s="47"/>
    </row>
    <row r="123" spans="1:4" s="14" customFormat="1" ht="47.25">
      <c r="A123" s="15" t="s">
        <v>62</v>
      </c>
      <c r="B123" s="16" t="s">
        <v>264</v>
      </c>
      <c r="C123" s="40">
        <v>262352</v>
      </c>
      <c r="D123" s="47"/>
    </row>
    <row r="124" spans="1:4" s="14" customFormat="1" ht="47.25" customHeight="1">
      <c r="A124" s="15" t="s">
        <v>62</v>
      </c>
      <c r="B124" s="18" t="s">
        <v>265</v>
      </c>
      <c r="C124" s="40">
        <v>-262352</v>
      </c>
      <c r="D124" s="47"/>
    </row>
    <row r="125" spans="1:4" s="14" customFormat="1" ht="47.25" customHeight="1">
      <c r="A125" s="15" t="s">
        <v>62</v>
      </c>
      <c r="B125" s="18" t="s">
        <v>266</v>
      </c>
      <c r="C125" s="40">
        <v>200000</v>
      </c>
      <c r="D125" s="47"/>
    </row>
    <row r="126" spans="1:4" s="68" customFormat="1" ht="18" customHeight="1">
      <c r="A126" s="64" t="s">
        <v>267</v>
      </c>
      <c r="B126" s="65" t="s">
        <v>268</v>
      </c>
      <c r="C126" s="66">
        <f>C127</f>
        <v>4023549</v>
      </c>
      <c r="D126" s="67"/>
    </row>
    <row r="127" spans="1:4" s="14" customFormat="1" ht="15.75">
      <c r="A127" s="10" t="s">
        <v>269</v>
      </c>
      <c r="B127" s="53" t="s">
        <v>270</v>
      </c>
      <c r="C127" s="46">
        <f>C128+C129+C130+C131+C132+C133+C134+C135+C136+C138+C139+C137</f>
        <v>4023549</v>
      </c>
      <c r="D127" s="47"/>
    </row>
    <row r="128" spans="1:4" s="14" customFormat="1" ht="47.25">
      <c r="A128" s="15" t="s">
        <v>269</v>
      </c>
      <c r="B128" s="16" t="s">
        <v>271</v>
      </c>
      <c r="C128" s="40">
        <v>233534</v>
      </c>
      <c r="D128" s="47"/>
    </row>
    <row r="129" spans="1:4" s="14" customFormat="1" ht="47.25">
      <c r="A129" s="15" t="s">
        <v>269</v>
      </c>
      <c r="B129" s="69" t="s">
        <v>264</v>
      </c>
      <c r="C129" s="40">
        <v>262352</v>
      </c>
      <c r="D129" s="47"/>
    </row>
    <row r="130" spans="1:4" s="14" customFormat="1" ht="47.25">
      <c r="A130" s="29" t="s">
        <v>269</v>
      </c>
      <c r="B130" s="16" t="s">
        <v>272</v>
      </c>
      <c r="C130" s="62">
        <v>2797569</v>
      </c>
      <c r="D130" s="47"/>
    </row>
    <row r="131" spans="1:6" s="14" customFormat="1" ht="47.25">
      <c r="A131" s="29" t="s">
        <v>269</v>
      </c>
      <c r="B131" s="16" t="s">
        <v>272</v>
      </c>
      <c r="C131" s="62">
        <v>-1178379</v>
      </c>
      <c r="D131" s="47"/>
      <c r="F131" s="21"/>
    </row>
    <row r="132" spans="1:4" s="14" customFormat="1" ht="47.25">
      <c r="A132" s="43" t="s">
        <v>269</v>
      </c>
      <c r="B132" s="54" t="s">
        <v>273</v>
      </c>
      <c r="C132" s="45">
        <v>1950594</v>
      </c>
      <c r="D132" s="47"/>
    </row>
    <row r="133" spans="1:4" s="14" customFormat="1" ht="47.25">
      <c r="A133" s="15" t="s">
        <v>269</v>
      </c>
      <c r="B133" s="16" t="s">
        <v>273</v>
      </c>
      <c r="C133" s="40">
        <v>-821621</v>
      </c>
      <c r="D133" s="47"/>
    </row>
    <row r="134" spans="1:4" s="26" customFormat="1" ht="126">
      <c r="A134" s="70" t="s">
        <v>269</v>
      </c>
      <c r="B134" s="71" t="s">
        <v>274</v>
      </c>
      <c r="C134" s="72">
        <v>452100</v>
      </c>
      <c r="D134" s="73"/>
    </row>
    <row r="135" spans="1:4" s="26" customFormat="1" ht="63">
      <c r="A135" s="27" t="s">
        <v>269</v>
      </c>
      <c r="B135" s="18" t="s">
        <v>275</v>
      </c>
      <c r="C135" s="74">
        <v>237400</v>
      </c>
      <c r="D135" s="73"/>
    </row>
    <row r="136" spans="1:4" s="26" customFormat="1" ht="63">
      <c r="A136" s="27" t="s">
        <v>269</v>
      </c>
      <c r="B136" s="122" t="s">
        <v>276</v>
      </c>
      <c r="C136" s="74">
        <v>580000</v>
      </c>
      <c r="D136" s="73"/>
    </row>
    <row r="137" spans="1:4" s="26" customFormat="1" ht="63">
      <c r="A137" s="27" t="s">
        <v>269</v>
      </c>
      <c r="B137" s="122" t="s">
        <v>277</v>
      </c>
      <c r="C137" s="74">
        <v>-580000</v>
      </c>
      <c r="D137" s="73"/>
    </row>
    <row r="138" spans="1:4" s="26" customFormat="1" ht="63">
      <c r="A138" s="27" t="s">
        <v>269</v>
      </c>
      <c r="B138" s="122" t="s">
        <v>278</v>
      </c>
      <c r="C138" s="74">
        <v>45000</v>
      </c>
      <c r="D138" s="73"/>
    </row>
    <row r="139" spans="1:4" s="26" customFormat="1" ht="64.5" customHeight="1">
      <c r="A139" s="27" t="s">
        <v>269</v>
      </c>
      <c r="B139" s="122" t="s">
        <v>279</v>
      </c>
      <c r="C139" s="74">
        <v>45000</v>
      </c>
      <c r="D139" s="73"/>
    </row>
    <row r="140" spans="1:4" ht="15.75">
      <c r="A140" s="10" t="s">
        <v>280</v>
      </c>
      <c r="B140" s="75" t="s">
        <v>281</v>
      </c>
      <c r="C140" s="12">
        <f>C141+C189+C192+C239+C241</f>
        <v>25892050</v>
      </c>
      <c r="D140" s="8"/>
    </row>
    <row r="141" spans="1:4" ht="34.5" customHeight="1">
      <c r="A141" s="10" t="s">
        <v>282</v>
      </c>
      <c r="B141" s="11" t="s">
        <v>283</v>
      </c>
      <c r="C141" s="12">
        <f>SUM(C142:C188)</f>
        <v>1771238</v>
      </c>
      <c r="D141" s="8"/>
    </row>
    <row r="142" spans="1:4" ht="147" customHeight="1">
      <c r="A142" s="15" t="s">
        <v>282</v>
      </c>
      <c r="B142" s="18" t="s">
        <v>284</v>
      </c>
      <c r="C142" s="17">
        <v>36800</v>
      </c>
      <c r="D142" s="8"/>
    </row>
    <row r="143" spans="1:4" ht="128.25" customHeight="1">
      <c r="A143" s="15" t="s">
        <v>282</v>
      </c>
      <c r="B143" s="18" t="s">
        <v>285</v>
      </c>
      <c r="C143" s="17">
        <v>142600</v>
      </c>
      <c r="D143" s="8"/>
    </row>
    <row r="144" spans="1:4" ht="47.25">
      <c r="A144" s="15" t="s">
        <v>282</v>
      </c>
      <c r="B144" s="16" t="s">
        <v>286</v>
      </c>
      <c r="C144" s="17">
        <v>1000000</v>
      </c>
      <c r="D144" s="8"/>
    </row>
    <row r="145" spans="1:4" ht="63">
      <c r="A145" s="15" t="s">
        <v>282</v>
      </c>
      <c r="B145" s="18" t="s">
        <v>287</v>
      </c>
      <c r="C145" s="17">
        <v>-1000000</v>
      </c>
      <c r="D145" s="8"/>
    </row>
    <row r="146" spans="1:4" ht="63">
      <c r="A146" s="15" t="s">
        <v>282</v>
      </c>
      <c r="B146" s="18" t="s">
        <v>288</v>
      </c>
      <c r="C146" s="17">
        <v>8210</v>
      </c>
      <c r="D146" s="8"/>
    </row>
    <row r="147" spans="1:4" ht="50.25" customHeight="1">
      <c r="A147" s="15" t="s">
        <v>282</v>
      </c>
      <c r="B147" s="16" t="s">
        <v>289</v>
      </c>
      <c r="C147" s="17">
        <v>297772</v>
      </c>
      <c r="D147" s="8"/>
    </row>
    <row r="148" spans="1:4" ht="63">
      <c r="A148" s="15" t="s">
        <v>282</v>
      </c>
      <c r="B148" s="18" t="s">
        <v>290</v>
      </c>
      <c r="C148" s="17">
        <v>-297772</v>
      </c>
      <c r="D148" s="8"/>
    </row>
    <row r="149" spans="1:4" ht="63">
      <c r="A149" s="15" t="s">
        <v>282</v>
      </c>
      <c r="B149" s="16" t="s">
        <v>291</v>
      </c>
      <c r="C149" s="17">
        <v>525692</v>
      </c>
      <c r="D149" s="8"/>
    </row>
    <row r="150" spans="1:4" ht="66.75" customHeight="1">
      <c r="A150" s="15" t="s">
        <v>282</v>
      </c>
      <c r="B150" s="18" t="s">
        <v>292</v>
      </c>
      <c r="C150" s="17">
        <v>-525692</v>
      </c>
      <c r="D150" s="8"/>
    </row>
    <row r="151" spans="1:4" ht="63">
      <c r="A151" s="15" t="s">
        <v>282</v>
      </c>
      <c r="B151" s="16" t="s">
        <v>293</v>
      </c>
      <c r="C151" s="17">
        <v>3240</v>
      </c>
      <c r="D151" s="8"/>
    </row>
    <row r="152" spans="1:4" ht="63">
      <c r="A152" s="15" t="s">
        <v>282</v>
      </c>
      <c r="B152" s="18" t="s">
        <v>294</v>
      </c>
      <c r="C152" s="17">
        <v>-3240</v>
      </c>
      <c r="D152" s="8"/>
    </row>
    <row r="153" spans="1:4" ht="47.25">
      <c r="A153" s="15" t="s">
        <v>282</v>
      </c>
      <c r="B153" s="16" t="s">
        <v>295</v>
      </c>
      <c r="C153" s="17">
        <v>52456</v>
      </c>
      <c r="D153" s="8"/>
    </row>
    <row r="154" spans="1:4" ht="50.25" customHeight="1">
      <c r="A154" s="15" t="s">
        <v>282</v>
      </c>
      <c r="B154" s="18" t="s">
        <v>296</v>
      </c>
      <c r="C154" s="17">
        <v>-52456</v>
      </c>
      <c r="D154" s="8"/>
    </row>
    <row r="155" spans="1:4" ht="31.5">
      <c r="A155" s="15" t="s">
        <v>282</v>
      </c>
      <c r="B155" s="16" t="s">
        <v>297</v>
      </c>
      <c r="C155" s="17">
        <v>42200</v>
      </c>
      <c r="D155" s="8"/>
    </row>
    <row r="156" spans="1:4" ht="47.25">
      <c r="A156" s="15" t="s">
        <v>282</v>
      </c>
      <c r="B156" s="18" t="s">
        <v>298</v>
      </c>
      <c r="C156" s="17">
        <v>-42200</v>
      </c>
      <c r="D156" s="8"/>
    </row>
    <row r="157" spans="1:4" ht="47.25">
      <c r="A157" s="15" t="s">
        <v>282</v>
      </c>
      <c r="B157" s="16" t="s">
        <v>299</v>
      </c>
      <c r="C157" s="17">
        <v>68850</v>
      </c>
      <c r="D157" s="8"/>
    </row>
    <row r="158" spans="1:4" ht="47.25">
      <c r="A158" s="15" t="s">
        <v>282</v>
      </c>
      <c r="B158" s="18" t="s">
        <v>300</v>
      </c>
      <c r="C158" s="17">
        <v>-68850</v>
      </c>
      <c r="D158" s="8"/>
    </row>
    <row r="159" spans="1:4" ht="31.5">
      <c r="A159" s="15" t="s">
        <v>282</v>
      </c>
      <c r="B159" s="16" t="s">
        <v>301</v>
      </c>
      <c r="C159" s="17">
        <v>29768</v>
      </c>
      <c r="D159" s="8"/>
    </row>
    <row r="160" spans="1:4" ht="47.25">
      <c r="A160" s="15" t="s">
        <v>282</v>
      </c>
      <c r="B160" s="18" t="s">
        <v>302</v>
      </c>
      <c r="C160" s="17">
        <v>-29768</v>
      </c>
      <c r="D160" s="8"/>
    </row>
    <row r="161" spans="1:4" ht="31.5">
      <c r="A161" s="15" t="s">
        <v>282</v>
      </c>
      <c r="B161" s="16" t="s">
        <v>303</v>
      </c>
      <c r="C161" s="17">
        <v>43400</v>
      </c>
      <c r="D161" s="8"/>
    </row>
    <row r="162" spans="1:4" ht="31.5">
      <c r="A162" s="15" t="s">
        <v>282</v>
      </c>
      <c r="B162" s="16" t="s">
        <v>303</v>
      </c>
      <c r="C162" s="17">
        <v>-43400</v>
      </c>
      <c r="D162" s="8"/>
    </row>
    <row r="163" spans="1:4" ht="47.25">
      <c r="A163" s="15" t="s">
        <v>282</v>
      </c>
      <c r="B163" s="16" t="s">
        <v>64</v>
      </c>
      <c r="C163" s="17">
        <v>52457</v>
      </c>
      <c r="D163" s="8"/>
    </row>
    <row r="164" spans="1:4" ht="51" customHeight="1">
      <c r="A164" s="15" t="s">
        <v>282</v>
      </c>
      <c r="B164" s="18" t="s">
        <v>65</v>
      </c>
      <c r="C164" s="17">
        <v>-52457</v>
      </c>
      <c r="D164" s="8"/>
    </row>
    <row r="165" spans="1:4" ht="31.5">
      <c r="A165" s="15" t="s">
        <v>282</v>
      </c>
      <c r="B165" s="16" t="s">
        <v>66</v>
      </c>
      <c r="C165" s="17">
        <v>49550</v>
      </c>
      <c r="D165" s="8"/>
    </row>
    <row r="166" spans="1:4" ht="63">
      <c r="A166" s="15" t="s">
        <v>282</v>
      </c>
      <c r="B166" s="76" t="s">
        <v>67</v>
      </c>
      <c r="C166" s="17">
        <v>42759</v>
      </c>
      <c r="D166" s="8"/>
    </row>
    <row r="167" spans="1:4" ht="94.5">
      <c r="A167" s="29" t="s">
        <v>282</v>
      </c>
      <c r="B167" s="48" t="s">
        <v>68</v>
      </c>
      <c r="C167" s="28">
        <v>349394</v>
      </c>
      <c r="D167" s="8"/>
    </row>
    <row r="168" spans="1:4" ht="149.25" customHeight="1">
      <c r="A168" s="15" t="s">
        <v>282</v>
      </c>
      <c r="B168" s="71" t="s">
        <v>69</v>
      </c>
      <c r="C168" s="24">
        <v>62970</v>
      </c>
      <c r="D168" s="8"/>
    </row>
    <row r="169" spans="1:4" ht="78.75">
      <c r="A169" s="15" t="s">
        <v>282</v>
      </c>
      <c r="B169" s="44" t="s">
        <v>70</v>
      </c>
      <c r="C169" s="17">
        <v>67890</v>
      </c>
      <c r="D169" s="8"/>
    </row>
    <row r="170" spans="1:4" ht="31.5">
      <c r="A170" s="29" t="s">
        <v>282</v>
      </c>
      <c r="B170" s="69" t="s">
        <v>71</v>
      </c>
      <c r="C170" s="30">
        <v>2700</v>
      </c>
      <c r="D170" s="8"/>
    </row>
    <row r="171" spans="1:4" ht="31.5">
      <c r="A171" s="29" t="s">
        <v>282</v>
      </c>
      <c r="B171" s="69" t="s">
        <v>71</v>
      </c>
      <c r="C171" s="30">
        <v>-2700</v>
      </c>
      <c r="D171" s="8"/>
    </row>
    <row r="172" spans="1:4" ht="31.5">
      <c r="A172" s="29" t="s">
        <v>282</v>
      </c>
      <c r="B172" s="16" t="s">
        <v>72</v>
      </c>
      <c r="C172" s="17">
        <v>52000</v>
      </c>
      <c r="D172" s="8"/>
    </row>
    <row r="173" spans="1:4" ht="31.5">
      <c r="A173" s="29" t="s">
        <v>282</v>
      </c>
      <c r="B173" s="16" t="s">
        <v>72</v>
      </c>
      <c r="C173" s="17">
        <v>-52000</v>
      </c>
      <c r="D173" s="8"/>
    </row>
    <row r="174" spans="1:4" ht="31.5">
      <c r="A174" s="29" t="s">
        <v>282</v>
      </c>
      <c r="B174" s="18" t="s">
        <v>73</v>
      </c>
      <c r="C174" s="17">
        <v>41000</v>
      </c>
      <c r="D174" s="8"/>
    </row>
    <row r="175" spans="1:4" ht="31.5">
      <c r="A175" s="29" t="s">
        <v>282</v>
      </c>
      <c r="B175" s="18" t="s">
        <v>74</v>
      </c>
      <c r="C175" s="17">
        <v>11000</v>
      </c>
      <c r="D175" s="8"/>
    </row>
    <row r="176" spans="1:4" ht="47.25">
      <c r="A176" s="29" t="s">
        <v>282</v>
      </c>
      <c r="B176" s="18" t="s">
        <v>75</v>
      </c>
      <c r="C176" s="17">
        <v>69000</v>
      </c>
      <c r="D176" s="8"/>
    </row>
    <row r="177" spans="1:4" ht="47.25">
      <c r="A177" s="29" t="s">
        <v>282</v>
      </c>
      <c r="B177" s="18" t="s">
        <v>76</v>
      </c>
      <c r="C177" s="17">
        <v>158000</v>
      </c>
      <c r="D177" s="8"/>
    </row>
    <row r="178" spans="1:4" ht="31.5">
      <c r="A178" s="29" t="s">
        <v>282</v>
      </c>
      <c r="B178" s="18" t="s">
        <v>77</v>
      </c>
      <c r="C178" s="33">
        <v>26500</v>
      </c>
      <c r="D178" s="8"/>
    </row>
    <row r="179" spans="1:4" ht="31.5">
      <c r="A179" s="29" t="s">
        <v>282</v>
      </c>
      <c r="B179" s="18" t="s">
        <v>78</v>
      </c>
      <c r="C179" s="50">
        <v>7500</v>
      </c>
      <c r="D179" s="8"/>
    </row>
    <row r="180" spans="1:4" ht="31.5">
      <c r="A180" s="34" t="s">
        <v>282</v>
      </c>
      <c r="B180" s="18" t="s">
        <v>79</v>
      </c>
      <c r="C180" s="50">
        <v>8000</v>
      </c>
      <c r="D180" s="8"/>
    </row>
    <row r="181" spans="1:4" ht="47.25">
      <c r="A181" s="15" t="s">
        <v>282</v>
      </c>
      <c r="B181" s="77" t="s">
        <v>80</v>
      </c>
      <c r="C181" s="17">
        <v>26500</v>
      </c>
      <c r="D181" s="8"/>
    </row>
    <row r="182" spans="1:4" ht="47.25">
      <c r="A182" s="78" t="s">
        <v>282</v>
      </c>
      <c r="B182" s="79" t="s">
        <v>81</v>
      </c>
      <c r="C182" s="33">
        <v>44000</v>
      </c>
      <c r="D182" s="8"/>
    </row>
    <row r="183" spans="1:4" ht="47.25">
      <c r="A183" s="78" t="s">
        <v>282</v>
      </c>
      <c r="B183" s="69" t="s">
        <v>82</v>
      </c>
      <c r="C183" s="33">
        <v>41400</v>
      </c>
      <c r="D183" s="8"/>
    </row>
    <row r="184" spans="1:4" ht="31.5">
      <c r="A184" s="78" t="s">
        <v>282</v>
      </c>
      <c r="B184" s="16" t="s">
        <v>83</v>
      </c>
      <c r="C184" s="33">
        <v>49900</v>
      </c>
      <c r="D184" s="8"/>
    </row>
    <row r="185" spans="1:4" ht="31.5">
      <c r="A185" s="78" t="s">
        <v>282</v>
      </c>
      <c r="B185" s="16" t="s">
        <v>84</v>
      </c>
      <c r="C185" s="33">
        <v>52900</v>
      </c>
      <c r="D185" s="8"/>
    </row>
    <row r="186" spans="1:4" ht="31.5">
      <c r="A186" s="78" t="s">
        <v>282</v>
      </c>
      <c r="B186" s="16" t="s">
        <v>85</v>
      </c>
      <c r="C186" s="33">
        <v>176000</v>
      </c>
      <c r="D186" s="8"/>
    </row>
    <row r="187" spans="1:4" ht="31.5">
      <c r="A187" s="78" t="s">
        <v>282</v>
      </c>
      <c r="B187" s="16" t="s">
        <v>86</v>
      </c>
      <c r="C187" s="33">
        <v>19000</v>
      </c>
      <c r="D187" s="8"/>
    </row>
    <row r="188" spans="1:4" ht="63">
      <c r="A188" s="78" t="s">
        <v>282</v>
      </c>
      <c r="B188" s="16" t="s">
        <v>87</v>
      </c>
      <c r="C188" s="33">
        <v>280365</v>
      </c>
      <c r="D188" s="8"/>
    </row>
    <row r="189" spans="1:4" s="14" customFormat="1" ht="15.75">
      <c r="A189" s="10" t="s">
        <v>88</v>
      </c>
      <c r="B189" s="38" t="s">
        <v>89</v>
      </c>
      <c r="C189" s="80">
        <f>C190+C191</f>
        <v>0</v>
      </c>
      <c r="D189" s="47"/>
    </row>
    <row r="190" spans="1:4" s="14" customFormat="1" ht="63">
      <c r="A190" s="15" t="s">
        <v>88</v>
      </c>
      <c r="B190" s="16" t="s">
        <v>90</v>
      </c>
      <c r="C190" s="40">
        <v>22131</v>
      </c>
      <c r="D190" s="47"/>
    </row>
    <row r="191" spans="1:4" s="14" customFormat="1" ht="63">
      <c r="A191" s="15" t="s">
        <v>88</v>
      </c>
      <c r="B191" s="18" t="s">
        <v>91</v>
      </c>
      <c r="C191" s="40">
        <v>-22131</v>
      </c>
      <c r="D191" s="47"/>
    </row>
    <row r="192" spans="1:4" s="14" customFormat="1" ht="15.75">
      <c r="A192" s="10" t="s">
        <v>92</v>
      </c>
      <c r="B192" s="53" t="s">
        <v>93</v>
      </c>
      <c r="C192" s="46">
        <f>SUM(C193:C238)</f>
        <v>15674924</v>
      </c>
      <c r="D192" s="47"/>
    </row>
    <row r="193" spans="1:4" s="14" customFormat="1" ht="63">
      <c r="A193" s="15" t="s">
        <v>92</v>
      </c>
      <c r="B193" s="18" t="s">
        <v>94</v>
      </c>
      <c r="C193" s="40">
        <v>361081</v>
      </c>
      <c r="D193" s="47"/>
    </row>
    <row r="194" spans="1:4" s="14" customFormat="1" ht="94.5">
      <c r="A194" s="15" t="s">
        <v>92</v>
      </c>
      <c r="B194" s="18" t="s">
        <v>95</v>
      </c>
      <c r="C194" s="40">
        <v>374649</v>
      </c>
      <c r="D194" s="47"/>
    </row>
    <row r="195" spans="1:4" s="14" customFormat="1" ht="66" customHeight="1">
      <c r="A195" s="15" t="s">
        <v>92</v>
      </c>
      <c r="B195" s="54" t="s">
        <v>96</v>
      </c>
      <c r="C195" s="40">
        <v>276323</v>
      </c>
      <c r="D195" s="47"/>
    </row>
    <row r="196" spans="1:4" s="14" customFormat="1" ht="47.25">
      <c r="A196" s="15" t="s">
        <v>92</v>
      </c>
      <c r="B196" s="16" t="s">
        <v>97</v>
      </c>
      <c r="C196" s="40">
        <v>98801</v>
      </c>
      <c r="D196" s="47"/>
    </row>
    <row r="197" spans="1:4" s="14" customFormat="1" ht="78.75">
      <c r="A197" s="15" t="s">
        <v>92</v>
      </c>
      <c r="B197" s="81" t="s">
        <v>98</v>
      </c>
      <c r="C197" s="40">
        <v>135705</v>
      </c>
      <c r="D197" s="47"/>
    </row>
    <row r="198" spans="1:4" s="14" customFormat="1" ht="63">
      <c r="A198" s="15" t="s">
        <v>92</v>
      </c>
      <c r="B198" s="16" t="s">
        <v>99</v>
      </c>
      <c r="C198" s="40">
        <v>3240</v>
      </c>
      <c r="D198" s="47"/>
    </row>
    <row r="199" spans="1:4" s="14" customFormat="1" ht="47.25">
      <c r="A199" s="15" t="s">
        <v>92</v>
      </c>
      <c r="B199" s="16" t="s">
        <v>100</v>
      </c>
      <c r="C199" s="40">
        <v>356825</v>
      </c>
      <c r="D199" s="47"/>
    </row>
    <row r="200" spans="1:4" s="14" customFormat="1" ht="63">
      <c r="A200" s="15" t="s">
        <v>92</v>
      </c>
      <c r="B200" s="16" t="s">
        <v>101</v>
      </c>
      <c r="C200" s="40">
        <v>459972</v>
      </c>
      <c r="D200" s="47"/>
    </row>
    <row r="201" spans="1:4" s="14" customFormat="1" ht="47.25">
      <c r="A201" s="15" t="s">
        <v>92</v>
      </c>
      <c r="B201" s="16" t="s">
        <v>286</v>
      </c>
      <c r="C201" s="17">
        <v>2441494</v>
      </c>
      <c r="D201" s="47"/>
    </row>
    <row r="202" spans="1:4" s="14" customFormat="1" ht="65.25" customHeight="1">
      <c r="A202" s="15" t="s">
        <v>92</v>
      </c>
      <c r="B202" s="18" t="s">
        <v>102</v>
      </c>
      <c r="C202" s="17">
        <v>254028</v>
      </c>
      <c r="D202" s="47"/>
    </row>
    <row r="203" spans="1:4" s="14" customFormat="1" ht="78.75">
      <c r="A203" s="15" t="s">
        <v>92</v>
      </c>
      <c r="B203" s="18" t="s">
        <v>103</v>
      </c>
      <c r="C203" s="17">
        <v>354980</v>
      </c>
      <c r="D203" s="47"/>
    </row>
    <row r="204" spans="1:4" s="14" customFormat="1" ht="63">
      <c r="A204" s="15" t="s">
        <v>92</v>
      </c>
      <c r="B204" s="16" t="s">
        <v>104</v>
      </c>
      <c r="C204" s="17">
        <v>3240</v>
      </c>
      <c r="D204" s="47"/>
    </row>
    <row r="205" spans="1:4" s="14" customFormat="1" ht="47.25">
      <c r="A205" s="15" t="s">
        <v>92</v>
      </c>
      <c r="B205" s="16" t="s">
        <v>105</v>
      </c>
      <c r="C205" s="17">
        <v>52456</v>
      </c>
      <c r="D205" s="47"/>
    </row>
    <row r="206" spans="1:4" s="14" customFormat="1" ht="47.25">
      <c r="A206" s="15" t="s">
        <v>92</v>
      </c>
      <c r="B206" s="16" t="s">
        <v>106</v>
      </c>
      <c r="C206" s="17">
        <v>68850</v>
      </c>
      <c r="D206" s="47"/>
    </row>
    <row r="207" spans="1:4" s="14" customFormat="1" ht="47.25">
      <c r="A207" s="15" t="s">
        <v>92</v>
      </c>
      <c r="B207" s="16" t="s">
        <v>107</v>
      </c>
      <c r="C207" s="17">
        <v>29768</v>
      </c>
      <c r="D207" s="47"/>
    </row>
    <row r="208" spans="1:4" s="14" customFormat="1" ht="51.75" customHeight="1">
      <c r="A208" s="15" t="s">
        <v>92</v>
      </c>
      <c r="B208" s="16" t="s">
        <v>108</v>
      </c>
      <c r="C208" s="17">
        <v>52457</v>
      </c>
      <c r="D208" s="47"/>
    </row>
    <row r="209" spans="1:4" s="14" customFormat="1" ht="63">
      <c r="A209" s="15" t="s">
        <v>92</v>
      </c>
      <c r="B209" s="16" t="s">
        <v>109</v>
      </c>
      <c r="C209" s="40">
        <v>22131</v>
      </c>
      <c r="D209" s="47"/>
    </row>
    <row r="210" spans="1:4" s="26" customFormat="1" ht="94.5">
      <c r="A210" s="23" t="s">
        <v>92</v>
      </c>
      <c r="B210" s="44" t="s">
        <v>110</v>
      </c>
      <c r="C210" s="82">
        <v>500000</v>
      </c>
      <c r="D210" s="73"/>
    </row>
    <row r="211" spans="1:4" s="14" customFormat="1" ht="78.75">
      <c r="A211" s="29" t="s">
        <v>92</v>
      </c>
      <c r="B211" s="18" t="s">
        <v>111</v>
      </c>
      <c r="C211" s="62">
        <v>1890400</v>
      </c>
      <c r="D211" s="47"/>
    </row>
    <row r="212" spans="1:4" s="14" customFormat="1" ht="94.5" customHeight="1">
      <c r="A212" s="29" t="s">
        <v>92</v>
      </c>
      <c r="B212" s="83" t="s">
        <v>112</v>
      </c>
      <c r="C212" s="62">
        <v>285000</v>
      </c>
      <c r="D212" s="47"/>
    </row>
    <row r="213" spans="1:4" s="14" customFormat="1" ht="94.5">
      <c r="A213" s="29" t="s">
        <v>92</v>
      </c>
      <c r="B213" s="83" t="s">
        <v>113</v>
      </c>
      <c r="C213" s="62">
        <v>285000</v>
      </c>
      <c r="D213" s="47"/>
    </row>
    <row r="214" spans="1:4" s="14" customFormat="1" ht="80.25" customHeight="1">
      <c r="A214" s="29" t="s">
        <v>92</v>
      </c>
      <c r="B214" s="83" t="s">
        <v>114</v>
      </c>
      <c r="C214" s="62">
        <v>283913</v>
      </c>
      <c r="D214" s="47"/>
    </row>
    <row r="215" spans="1:4" s="14" customFormat="1" ht="94.5">
      <c r="A215" s="29" t="s">
        <v>92</v>
      </c>
      <c r="B215" s="83" t="s">
        <v>115</v>
      </c>
      <c r="C215" s="62">
        <v>279052</v>
      </c>
      <c r="D215" s="47"/>
    </row>
    <row r="216" spans="1:4" s="14" customFormat="1" ht="110.25">
      <c r="A216" s="29" t="s">
        <v>92</v>
      </c>
      <c r="B216" s="83" t="s">
        <v>116</v>
      </c>
      <c r="C216" s="62">
        <v>268200</v>
      </c>
      <c r="D216" s="47"/>
    </row>
    <row r="217" spans="1:4" s="14" customFormat="1" ht="94.5">
      <c r="A217" s="29" t="s">
        <v>92</v>
      </c>
      <c r="B217" s="83" t="s">
        <v>117</v>
      </c>
      <c r="C217" s="62">
        <v>285000</v>
      </c>
      <c r="D217" s="47"/>
    </row>
    <row r="218" spans="1:4" s="14" customFormat="1" ht="94.5">
      <c r="A218" s="29" t="s">
        <v>92</v>
      </c>
      <c r="B218" s="83" t="s">
        <v>118</v>
      </c>
      <c r="C218" s="62">
        <v>284265</v>
      </c>
      <c r="D218" s="47"/>
    </row>
    <row r="219" spans="1:4" s="14" customFormat="1" ht="110.25">
      <c r="A219" s="29" t="s">
        <v>92</v>
      </c>
      <c r="B219" s="83" t="s">
        <v>176</v>
      </c>
      <c r="C219" s="62">
        <v>281694</v>
      </c>
      <c r="D219" s="47"/>
    </row>
    <row r="220" spans="1:4" s="14" customFormat="1" ht="94.5">
      <c r="A220" s="29" t="s">
        <v>92</v>
      </c>
      <c r="B220" s="83" t="s">
        <v>177</v>
      </c>
      <c r="C220" s="62">
        <v>284867</v>
      </c>
      <c r="D220" s="47"/>
    </row>
    <row r="221" spans="1:4" s="14" customFormat="1" ht="63">
      <c r="A221" s="34" t="s">
        <v>92</v>
      </c>
      <c r="B221" s="16" t="s">
        <v>178</v>
      </c>
      <c r="C221" s="40">
        <v>49950</v>
      </c>
      <c r="D221" s="47"/>
    </row>
    <row r="222" spans="1:4" s="26" customFormat="1" ht="78.75">
      <c r="A222" s="23" t="s">
        <v>92</v>
      </c>
      <c r="B222" s="123" t="s">
        <v>179</v>
      </c>
      <c r="C222" s="84">
        <v>4050000</v>
      </c>
      <c r="D222" s="73"/>
    </row>
    <row r="223" spans="1:4" s="26" customFormat="1" ht="51.75" customHeight="1">
      <c r="A223" s="70" t="s">
        <v>92</v>
      </c>
      <c r="B223" s="18" t="s">
        <v>180</v>
      </c>
      <c r="C223" s="28">
        <v>47380</v>
      </c>
      <c r="D223" s="73"/>
    </row>
    <row r="224" spans="1:4" s="26" customFormat="1" ht="82.5" customHeight="1">
      <c r="A224" s="27" t="s">
        <v>92</v>
      </c>
      <c r="B224" s="18" t="s">
        <v>181</v>
      </c>
      <c r="C224" s="85">
        <v>378833</v>
      </c>
      <c r="D224" s="73"/>
    </row>
    <row r="225" spans="1:4" s="26" customFormat="1" ht="63">
      <c r="A225" s="86" t="s">
        <v>92</v>
      </c>
      <c r="B225" s="18" t="s">
        <v>182</v>
      </c>
      <c r="C225" s="85">
        <v>34600</v>
      </c>
      <c r="D225" s="73"/>
    </row>
    <row r="226" spans="1:4" s="26" customFormat="1" ht="51" customHeight="1">
      <c r="A226" s="27" t="s">
        <v>92</v>
      </c>
      <c r="B226" s="18" t="s">
        <v>183</v>
      </c>
      <c r="C226" s="85">
        <v>3240</v>
      </c>
      <c r="D226" s="73"/>
    </row>
    <row r="227" spans="1:4" s="26" customFormat="1" ht="47.25">
      <c r="A227" s="70" t="s">
        <v>92</v>
      </c>
      <c r="B227" s="76" t="s">
        <v>184</v>
      </c>
      <c r="C227" s="85">
        <v>3240</v>
      </c>
      <c r="D227" s="73"/>
    </row>
    <row r="228" spans="1:4" s="26" customFormat="1" ht="63">
      <c r="A228" s="87" t="s">
        <v>92</v>
      </c>
      <c r="B228" s="69" t="s">
        <v>185</v>
      </c>
      <c r="C228" s="88">
        <v>48116</v>
      </c>
      <c r="D228" s="73"/>
    </row>
    <row r="229" spans="1:4" s="26" customFormat="1" ht="48" customHeight="1">
      <c r="A229" s="23" t="s">
        <v>92</v>
      </c>
      <c r="B229" s="16" t="s">
        <v>186</v>
      </c>
      <c r="C229" s="24">
        <v>49990</v>
      </c>
      <c r="D229" s="73"/>
    </row>
    <row r="230" spans="1:4" ht="47.25">
      <c r="A230" s="23" t="s">
        <v>92</v>
      </c>
      <c r="B230" s="18" t="s">
        <v>187</v>
      </c>
      <c r="C230" s="33">
        <v>141264</v>
      </c>
      <c r="D230" s="8"/>
    </row>
    <row r="231" spans="1:4" ht="47.25">
      <c r="A231" s="23" t="s">
        <v>92</v>
      </c>
      <c r="B231" s="18" t="s">
        <v>188</v>
      </c>
      <c r="C231" s="33">
        <v>12000</v>
      </c>
      <c r="D231" s="8"/>
    </row>
    <row r="232" spans="1:4" ht="47.25">
      <c r="A232" s="23" t="s">
        <v>92</v>
      </c>
      <c r="B232" s="69" t="s">
        <v>189</v>
      </c>
      <c r="C232" s="33">
        <v>49900</v>
      </c>
      <c r="D232" s="8"/>
    </row>
    <row r="233" spans="1:4" ht="47.25">
      <c r="A233" s="27" t="s">
        <v>92</v>
      </c>
      <c r="B233" s="16" t="s">
        <v>190</v>
      </c>
      <c r="C233" s="33">
        <v>41660</v>
      </c>
      <c r="D233" s="8"/>
    </row>
    <row r="234" spans="1:4" ht="47.25">
      <c r="A234" s="27" t="s">
        <v>92</v>
      </c>
      <c r="B234" s="16" t="s">
        <v>191</v>
      </c>
      <c r="C234" s="33">
        <v>41660</v>
      </c>
      <c r="D234" s="8"/>
    </row>
    <row r="235" spans="1:4" ht="62.25" customHeight="1">
      <c r="A235" s="27" t="s">
        <v>92</v>
      </c>
      <c r="B235" s="16" t="s">
        <v>192</v>
      </c>
      <c r="C235" s="33">
        <v>49900</v>
      </c>
      <c r="D235" s="8"/>
    </row>
    <row r="236" spans="1:4" ht="62.25" customHeight="1">
      <c r="A236" s="86" t="s">
        <v>92</v>
      </c>
      <c r="B236" s="69" t="s">
        <v>193</v>
      </c>
      <c r="C236" s="42">
        <v>300000</v>
      </c>
      <c r="D236" s="8"/>
    </row>
    <row r="237" spans="1:4" ht="54" customHeight="1">
      <c r="A237" s="86" t="s">
        <v>92</v>
      </c>
      <c r="B237" s="16" t="s">
        <v>194</v>
      </c>
      <c r="C237" s="40">
        <v>49900</v>
      </c>
      <c r="D237" s="8"/>
    </row>
    <row r="238" spans="1:4" ht="62.25" customHeight="1">
      <c r="A238" s="86" t="s">
        <v>92</v>
      </c>
      <c r="B238" s="16" t="s">
        <v>195</v>
      </c>
      <c r="C238" s="40">
        <v>49900</v>
      </c>
      <c r="D238" s="8"/>
    </row>
    <row r="239" spans="1:4" s="14" customFormat="1" ht="15.75">
      <c r="A239" s="37" t="s">
        <v>196</v>
      </c>
      <c r="B239" s="38" t="s">
        <v>197</v>
      </c>
      <c r="C239" s="39">
        <f>C240</f>
        <v>145888</v>
      </c>
      <c r="D239" s="47"/>
    </row>
    <row r="240" spans="1:4" s="14" customFormat="1" ht="47.25">
      <c r="A240" s="15" t="s">
        <v>196</v>
      </c>
      <c r="B240" s="16" t="s">
        <v>198</v>
      </c>
      <c r="C240" s="40">
        <v>145888</v>
      </c>
      <c r="D240" s="47"/>
    </row>
    <row r="241" spans="1:4" s="14" customFormat="1" ht="15.75">
      <c r="A241" s="10" t="s">
        <v>199</v>
      </c>
      <c r="B241" s="53" t="s">
        <v>200</v>
      </c>
      <c r="C241" s="46">
        <f>C242+C243+C244</f>
        <v>8300000</v>
      </c>
      <c r="D241" s="47"/>
    </row>
    <row r="242" spans="1:4" s="14" customFormat="1" ht="47.25">
      <c r="A242" s="15" t="s">
        <v>199</v>
      </c>
      <c r="B242" s="16" t="s">
        <v>201</v>
      </c>
      <c r="C242" s="40">
        <v>8300000</v>
      </c>
      <c r="D242" s="47"/>
    </row>
    <row r="243" spans="1:4" s="14" customFormat="1" ht="63">
      <c r="A243" s="15" t="s">
        <v>199</v>
      </c>
      <c r="B243" s="54" t="s">
        <v>202</v>
      </c>
      <c r="C243" s="40">
        <v>300000</v>
      </c>
      <c r="D243" s="47"/>
    </row>
    <row r="244" spans="1:4" s="14" customFormat="1" ht="63">
      <c r="A244" s="29" t="s">
        <v>199</v>
      </c>
      <c r="B244" s="16" t="s">
        <v>203</v>
      </c>
      <c r="C244" s="62">
        <v>-300000</v>
      </c>
      <c r="D244" s="47"/>
    </row>
    <row r="245" spans="1:4" s="14" customFormat="1" ht="15.75">
      <c r="A245" s="10" t="s">
        <v>204</v>
      </c>
      <c r="B245" s="38" t="s">
        <v>205</v>
      </c>
      <c r="C245" s="46">
        <f>C246+C248+C251</f>
        <v>6059641</v>
      </c>
      <c r="D245" s="47"/>
    </row>
    <row r="246" spans="1:4" s="14" customFormat="1" ht="15.75">
      <c r="A246" s="10" t="s">
        <v>206</v>
      </c>
      <c r="B246" s="53" t="s">
        <v>207</v>
      </c>
      <c r="C246" s="46">
        <f>C247</f>
        <v>3411324</v>
      </c>
      <c r="D246" s="47"/>
    </row>
    <row r="247" spans="1:4" s="92" customFormat="1" ht="110.25">
      <c r="A247" s="89" t="s">
        <v>206</v>
      </c>
      <c r="B247" s="16" t="s">
        <v>208</v>
      </c>
      <c r="C247" s="90">
        <v>3411324</v>
      </c>
      <c r="D247" s="91"/>
    </row>
    <row r="248" spans="1:4" s="14" customFormat="1" ht="15.75">
      <c r="A248" s="93" t="s">
        <v>209</v>
      </c>
      <c r="B248" s="53" t="s">
        <v>210</v>
      </c>
      <c r="C248" s="94">
        <f>C249</f>
        <v>114811</v>
      </c>
      <c r="D248" s="47"/>
    </row>
    <row r="249" spans="1:4" s="14" customFormat="1" ht="31.5">
      <c r="A249" s="10" t="s">
        <v>211</v>
      </c>
      <c r="B249" s="95" t="s">
        <v>212</v>
      </c>
      <c r="C249" s="46">
        <f>C250</f>
        <v>114811</v>
      </c>
      <c r="D249" s="47"/>
    </row>
    <row r="250" spans="1:4" s="14" customFormat="1" ht="63">
      <c r="A250" s="96" t="s">
        <v>211</v>
      </c>
      <c r="B250" s="97" t="s">
        <v>213</v>
      </c>
      <c r="C250" s="62">
        <v>114811</v>
      </c>
      <c r="D250" s="47"/>
    </row>
    <row r="251" spans="1:4" s="14" customFormat="1" ht="50.25" customHeight="1">
      <c r="A251" s="98" t="s">
        <v>214</v>
      </c>
      <c r="B251" s="65" t="s">
        <v>215</v>
      </c>
      <c r="C251" s="99">
        <f>C252</f>
        <v>2533506</v>
      </c>
      <c r="D251" s="47"/>
    </row>
    <row r="252" spans="1:4" s="14" customFormat="1" ht="94.5">
      <c r="A252" s="100" t="s">
        <v>214</v>
      </c>
      <c r="B252" s="101" t="s">
        <v>216</v>
      </c>
      <c r="C252" s="62">
        <v>2533506</v>
      </c>
      <c r="D252" s="47"/>
    </row>
    <row r="253" spans="1:4" ht="15.75">
      <c r="A253" s="10" t="s">
        <v>217</v>
      </c>
      <c r="B253" s="38" t="s">
        <v>218</v>
      </c>
      <c r="C253" s="46">
        <f>C254+C259</f>
        <v>360800</v>
      </c>
      <c r="D253" s="8"/>
    </row>
    <row r="254" spans="1:4" ht="31.5">
      <c r="A254" s="10" t="s">
        <v>219</v>
      </c>
      <c r="B254" s="53" t="s">
        <v>220</v>
      </c>
      <c r="C254" s="46">
        <f>C255+C256+C257+C258</f>
        <v>60800</v>
      </c>
      <c r="D254" s="8"/>
    </row>
    <row r="255" spans="1:4" ht="40.5" customHeight="1">
      <c r="A255" s="15" t="s">
        <v>219</v>
      </c>
      <c r="B255" s="16" t="s">
        <v>221</v>
      </c>
      <c r="C255" s="46">
        <v>38800</v>
      </c>
      <c r="D255" s="102"/>
    </row>
    <row r="256" spans="1:4" ht="47.25">
      <c r="A256" s="15" t="s">
        <v>219</v>
      </c>
      <c r="B256" s="59" t="s">
        <v>222</v>
      </c>
      <c r="C256" s="40">
        <v>50000</v>
      </c>
      <c r="D256" s="8"/>
    </row>
    <row r="257" spans="1:4" ht="63">
      <c r="A257" s="15" t="s">
        <v>219</v>
      </c>
      <c r="B257" s="48" t="s">
        <v>223</v>
      </c>
      <c r="C257" s="40">
        <v>-50000</v>
      </c>
      <c r="D257" s="8"/>
    </row>
    <row r="258" spans="1:4" ht="47.25">
      <c r="A258" s="15" t="s">
        <v>219</v>
      </c>
      <c r="B258" s="48" t="s">
        <v>224</v>
      </c>
      <c r="C258" s="40">
        <v>22000</v>
      </c>
      <c r="D258" s="8"/>
    </row>
    <row r="259" spans="1:4" ht="15.75">
      <c r="A259" s="10" t="s">
        <v>225</v>
      </c>
      <c r="B259" s="103" t="s">
        <v>207</v>
      </c>
      <c r="C259" s="46">
        <f>C260</f>
        <v>300000</v>
      </c>
      <c r="D259" s="8"/>
    </row>
    <row r="260" spans="1:4" ht="47.25">
      <c r="A260" s="15" t="s">
        <v>225</v>
      </c>
      <c r="B260" s="54" t="s">
        <v>226</v>
      </c>
      <c r="C260" s="40">
        <v>300000</v>
      </c>
      <c r="D260" s="8"/>
    </row>
    <row r="261" spans="1:4" ht="16.5" customHeight="1">
      <c r="A261" s="104">
        <v>10</v>
      </c>
      <c r="B261" s="124" t="s">
        <v>227</v>
      </c>
      <c r="C261" s="105">
        <f>C262+C264+C268+C272+C274</f>
        <v>490740</v>
      </c>
      <c r="D261" s="8"/>
    </row>
    <row r="262" spans="1:4" ht="15.75">
      <c r="A262" s="106">
        <v>1011100</v>
      </c>
      <c r="B262" s="65" t="s">
        <v>228</v>
      </c>
      <c r="C262" s="107">
        <f>C263</f>
        <v>420000</v>
      </c>
      <c r="D262" s="8"/>
    </row>
    <row r="263" spans="1:4" ht="47.25">
      <c r="A263" s="108">
        <v>1011100</v>
      </c>
      <c r="B263" s="16" t="s">
        <v>229</v>
      </c>
      <c r="C263" s="107">
        <v>420000</v>
      </c>
      <c r="D263" s="8"/>
    </row>
    <row r="264" spans="1:4" ht="15.75">
      <c r="A264" s="106">
        <v>1013133</v>
      </c>
      <c r="B264" s="125" t="s">
        <v>230</v>
      </c>
      <c r="C264" s="107">
        <f>C265+C266+C267</f>
        <v>11000</v>
      </c>
      <c r="D264" s="8"/>
    </row>
    <row r="265" spans="1:4" ht="47.25">
      <c r="A265" s="109">
        <v>1013133</v>
      </c>
      <c r="B265" s="18" t="s">
        <v>231</v>
      </c>
      <c r="C265" s="28">
        <v>17000</v>
      </c>
      <c r="D265" s="8"/>
    </row>
    <row r="266" spans="1:4" ht="47.25">
      <c r="A266" s="109">
        <v>1013133</v>
      </c>
      <c r="B266" s="76" t="s">
        <v>231</v>
      </c>
      <c r="C266" s="28">
        <v>-17000</v>
      </c>
      <c r="D266" s="8"/>
    </row>
    <row r="267" spans="1:4" ht="31.5">
      <c r="A267" s="109">
        <v>1013133</v>
      </c>
      <c r="B267" s="18" t="s">
        <v>232</v>
      </c>
      <c r="C267" s="28">
        <v>11000</v>
      </c>
      <c r="D267" s="8"/>
    </row>
    <row r="268" spans="1:4" ht="15.75">
      <c r="A268" s="104">
        <v>1014030</v>
      </c>
      <c r="B268" s="126" t="s">
        <v>233</v>
      </c>
      <c r="C268" s="105">
        <f>C269+C270+C271</f>
        <v>20240</v>
      </c>
      <c r="D268" s="8"/>
    </row>
    <row r="269" spans="1:4" ht="45.75" customHeight="1">
      <c r="A269" s="110">
        <v>1014030</v>
      </c>
      <c r="B269" s="111" t="s">
        <v>234</v>
      </c>
      <c r="C269" s="24">
        <v>7000</v>
      </c>
      <c r="D269" s="8"/>
    </row>
    <row r="270" spans="1:4" ht="45.75" customHeight="1">
      <c r="A270" s="110">
        <v>1014030</v>
      </c>
      <c r="B270" s="127" t="s">
        <v>235</v>
      </c>
      <c r="C270" s="24">
        <v>-7000</v>
      </c>
      <c r="D270" s="8"/>
    </row>
    <row r="271" spans="1:4" ht="51" customHeight="1">
      <c r="A271" s="109">
        <v>1014030</v>
      </c>
      <c r="B271" s="111" t="s">
        <v>236</v>
      </c>
      <c r="C271" s="28">
        <v>20240</v>
      </c>
      <c r="D271" s="8"/>
    </row>
    <row r="272" spans="1:4" ht="15.75">
      <c r="A272" s="104">
        <v>1015041</v>
      </c>
      <c r="B272" s="126" t="s">
        <v>237</v>
      </c>
      <c r="C272" s="105">
        <f>C273</f>
        <v>15000</v>
      </c>
      <c r="D272" s="8"/>
    </row>
    <row r="273" spans="1:4" ht="35.25" customHeight="1">
      <c r="A273" s="109">
        <v>1015041</v>
      </c>
      <c r="B273" s="18" t="s">
        <v>238</v>
      </c>
      <c r="C273" s="28">
        <v>15000</v>
      </c>
      <c r="D273" s="8"/>
    </row>
    <row r="274" spans="1:4" ht="31.5">
      <c r="A274" s="104">
        <v>1014060</v>
      </c>
      <c r="B274" s="125" t="s">
        <v>239</v>
      </c>
      <c r="C274" s="46">
        <f>C275+C276+C277</f>
        <v>24500</v>
      </c>
      <c r="D274" s="8"/>
    </row>
    <row r="275" spans="1:4" ht="31.5">
      <c r="A275" s="110">
        <v>1014060</v>
      </c>
      <c r="B275" s="44" t="s">
        <v>240</v>
      </c>
      <c r="C275" s="40">
        <v>49900</v>
      </c>
      <c r="D275" s="8"/>
    </row>
    <row r="276" spans="1:4" ht="31.5">
      <c r="A276" s="109">
        <v>1014060</v>
      </c>
      <c r="B276" s="18" t="s">
        <v>240</v>
      </c>
      <c r="C276" s="62">
        <v>-49900</v>
      </c>
      <c r="D276" s="8"/>
    </row>
    <row r="277" spans="1:4" ht="47.25">
      <c r="A277" s="109">
        <v>1014060</v>
      </c>
      <c r="B277" s="71" t="s">
        <v>241</v>
      </c>
      <c r="C277" s="62">
        <v>24500</v>
      </c>
      <c r="D277" s="8"/>
    </row>
    <row r="278" spans="1:4" ht="15.75">
      <c r="A278" s="10" t="s">
        <v>242</v>
      </c>
      <c r="B278" s="75" t="s">
        <v>243</v>
      </c>
      <c r="C278" s="46">
        <f>C279+C286</f>
        <v>1845745</v>
      </c>
      <c r="D278" s="112"/>
    </row>
    <row r="279" spans="1:4" ht="15.75">
      <c r="A279" s="10" t="s">
        <v>244</v>
      </c>
      <c r="B279" s="53" t="s">
        <v>245</v>
      </c>
      <c r="C279" s="46">
        <f>C280+C281+C282+C283+C284+C285</f>
        <v>1545745</v>
      </c>
      <c r="D279" s="112"/>
    </row>
    <row r="280" spans="1:4" ht="47.25">
      <c r="A280" s="15" t="s">
        <v>244</v>
      </c>
      <c r="B280" s="65" t="s">
        <v>246</v>
      </c>
      <c r="C280" s="40">
        <v>500000</v>
      </c>
      <c r="D280" s="112"/>
    </row>
    <row r="281" spans="1:4" ht="63">
      <c r="A281" s="15" t="s">
        <v>244</v>
      </c>
      <c r="B281" s="113" t="s">
        <v>247</v>
      </c>
      <c r="C281" s="40">
        <v>246000</v>
      </c>
      <c r="D281" s="112"/>
    </row>
    <row r="282" spans="1:256" s="115" customFormat="1" ht="51" customHeight="1">
      <c r="A282" s="15" t="s">
        <v>244</v>
      </c>
      <c r="B282" s="128" t="s">
        <v>260</v>
      </c>
      <c r="C282" s="40">
        <v>150000</v>
      </c>
      <c r="D282" s="114" t="s">
        <v>248</v>
      </c>
      <c r="F282" s="116"/>
      <c r="H282" s="116"/>
      <c r="J282" s="116"/>
      <c r="L282" s="116"/>
      <c r="N282" s="116"/>
      <c r="P282" s="116"/>
      <c r="R282" s="116"/>
      <c r="T282" s="116"/>
      <c r="V282" s="116"/>
      <c r="X282" s="116"/>
      <c r="Z282" s="116"/>
      <c r="AB282" s="116"/>
      <c r="AD282" s="116"/>
      <c r="AF282" s="116"/>
      <c r="AH282" s="116"/>
      <c r="AJ282" s="116"/>
      <c r="AL282" s="116"/>
      <c r="AN282" s="116"/>
      <c r="AP282" s="116"/>
      <c r="AR282" s="116"/>
      <c r="AT282" s="116"/>
      <c r="AV282" s="116"/>
      <c r="AX282" s="116"/>
      <c r="AZ282" s="116"/>
      <c r="BB282" s="116"/>
      <c r="BD282" s="116"/>
      <c r="BF282" s="116"/>
      <c r="BH282" s="116"/>
      <c r="BJ282" s="116"/>
      <c r="BL282" s="116"/>
      <c r="BN282" s="116"/>
      <c r="BP282" s="116"/>
      <c r="BR282" s="116"/>
      <c r="BT282" s="116"/>
      <c r="BV282" s="116"/>
      <c r="BX282" s="116"/>
      <c r="BZ282" s="116"/>
      <c r="CB282" s="116"/>
      <c r="CD282" s="116"/>
      <c r="CF282" s="116"/>
      <c r="CH282" s="116"/>
      <c r="CJ282" s="116"/>
      <c r="CL282" s="116"/>
      <c r="CN282" s="116"/>
      <c r="CP282" s="116"/>
      <c r="CR282" s="116"/>
      <c r="CT282" s="116"/>
      <c r="CV282" s="116"/>
      <c r="CX282" s="116"/>
      <c r="CZ282" s="116"/>
      <c r="DB282" s="116"/>
      <c r="DD282" s="116"/>
      <c r="DF282" s="116"/>
      <c r="DH282" s="116"/>
      <c r="DJ282" s="116"/>
      <c r="DL282" s="116"/>
      <c r="DN282" s="116"/>
      <c r="DP282" s="116"/>
      <c r="DR282" s="116"/>
      <c r="DT282" s="116"/>
      <c r="DV282" s="116"/>
      <c r="DX282" s="116"/>
      <c r="DZ282" s="116"/>
      <c r="EB282" s="116"/>
      <c r="ED282" s="116"/>
      <c r="EF282" s="116"/>
      <c r="EH282" s="116"/>
      <c r="EJ282" s="116"/>
      <c r="EL282" s="116"/>
      <c r="EN282" s="116"/>
      <c r="EP282" s="116"/>
      <c r="ER282" s="116"/>
      <c r="ET282" s="116"/>
      <c r="EV282" s="116"/>
      <c r="EX282" s="116"/>
      <c r="EZ282" s="116"/>
      <c r="FB282" s="116"/>
      <c r="FD282" s="116"/>
      <c r="FF282" s="116"/>
      <c r="FH282" s="116"/>
      <c r="FJ282" s="116"/>
      <c r="FL282" s="116"/>
      <c r="FN282" s="116"/>
      <c r="FP282" s="116"/>
      <c r="FR282" s="116"/>
      <c r="FT282" s="116"/>
      <c r="FV282" s="116"/>
      <c r="FX282" s="116"/>
      <c r="FZ282" s="116"/>
      <c r="GB282" s="116"/>
      <c r="GD282" s="116"/>
      <c r="GF282" s="116"/>
      <c r="GH282" s="116"/>
      <c r="GJ282" s="116"/>
      <c r="GL282" s="116"/>
      <c r="GN282" s="116"/>
      <c r="GP282" s="116"/>
      <c r="GR282" s="116"/>
      <c r="GT282" s="116"/>
      <c r="GV282" s="116"/>
      <c r="GX282" s="116"/>
      <c r="GZ282" s="116"/>
      <c r="HB282" s="116"/>
      <c r="HD282" s="116"/>
      <c r="HF282" s="116"/>
      <c r="HH282" s="116"/>
      <c r="HJ282" s="116"/>
      <c r="HL282" s="116"/>
      <c r="HN282" s="116"/>
      <c r="HP282" s="116"/>
      <c r="HR282" s="116"/>
      <c r="HT282" s="116"/>
      <c r="HV282" s="116"/>
      <c r="HX282" s="116"/>
      <c r="HZ282" s="116"/>
      <c r="IB282" s="116"/>
      <c r="ID282" s="116"/>
      <c r="IF282" s="116"/>
      <c r="IH282" s="116"/>
      <c r="IJ282" s="116"/>
      <c r="IL282" s="116"/>
      <c r="IN282" s="116"/>
      <c r="IP282" s="116"/>
      <c r="IR282" s="116"/>
      <c r="IT282" s="116"/>
      <c r="IV282" s="116"/>
    </row>
    <row r="283" spans="1:255" s="116" customFormat="1" ht="47.25">
      <c r="A283" s="15" t="s">
        <v>244</v>
      </c>
      <c r="B283" s="128" t="s">
        <v>249</v>
      </c>
      <c r="C283" s="40">
        <v>149755</v>
      </c>
      <c r="E283" s="115"/>
      <c r="G283" s="115"/>
      <c r="I283" s="115"/>
      <c r="K283" s="115"/>
      <c r="M283" s="115"/>
      <c r="O283" s="115"/>
      <c r="Q283" s="115"/>
      <c r="S283" s="115"/>
      <c r="U283" s="115"/>
      <c r="W283" s="115"/>
      <c r="Y283" s="115"/>
      <c r="AA283" s="115"/>
      <c r="AC283" s="115"/>
      <c r="AE283" s="115"/>
      <c r="AG283" s="115"/>
      <c r="AI283" s="115"/>
      <c r="AK283" s="115"/>
      <c r="AM283" s="115"/>
      <c r="AO283" s="115"/>
      <c r="AQ283" s="115"/>
      <c r="AS283" s="115"/>
      <c r="AU283" s="115"/>
      <c r="AW283" s="115"/>
      <c r="AY283" s="115"/>
      <c r="BA283" s="115"/>
      <c r="BC283" s="115"/>
      <c r="BE283" s="115"/>
      <c r="BG283" s="115"/>
      <c r="BI283" s="115"/>
      <c r="BK283" s="115"/>
      <c r="BM283" s="115"/>
      <c r="BO283" s="115"/>
      <c r="BQ283" s="115"/>
      <c r="BS283" s="115"/>
      <c r="BU283" s="115"/>
      <c r="BW283" s="115"/>
      <c r="BY283" s="115"/>
      <c r="CA283" s="115"/>
      <c r="CC283" s="115"/>
      <c r="CE283" s="115"/>
      <c r="CG283" s="115"/>
      <c r="CI283" s="115"/>
      <c r="CK283" s="115"/>
      <c r="CM283" s="115"/>
      <c r="CO283" s="115"/>
      <c r="CQ283" s="115"/>
      <c r="CS283" s="115"/>
      <c r="CU283" s="115"/>
      <c r="CW283" s="115"/>
      <c r="CY283" s="115"/>
      <c r="DA283" s="115"/>
      <c r="DC283" s="115"/>
      <c r="DE283" s="115"/>
      <c r="DG283" s="115"/>
      <c r="DI283" s="115"/>
      <c r="DK283" s="115"/>
      <c r="DM283" s="115"/>
      <c r="DO283" s="115"/>
      <c r="DQ283" s="115"/>
      <c r="DS283" s="115"/>
      <c r="DU283" s="115"/>
      <c r="DW283" s="115"/>
      <c r="DY283" s="115"/>
      <c r="EA283" s="115"/>
      <c r="EC283" s="115"/>
      <c r="EE283" s="115"/>
      <c r="EG283" s="115"/>
      <c r="EI283" s="115"/>
      <c r="EK283" s="115"/>
      <c r="EM283" s="115"/>
      <c r="EO283" s="115"/>
      <c r="EQ283" s="115"/>
      <c r="ES283" s="115"/>
      <c r="EU283" s="115"/>
      <c r="EW283" s="115"/>
      <c r="EY283" s="115"/>
      <c r="FA283" s="115"/>
      <c r="FC283" s="115"/>
      <c r="FE283" s="115"/>
      <c r="FG283" s="115"/>
      <c r="FI283" s="115"/>
      <c r="FK283" s="115"/>
      <c r="FM283" s="115"/>
      <c r="FO283" s="115"/>
      <c r="FQ283" s="115"/>
      <c r="FS283" s="115"/>
      <c r="FU283" s="115"/>
      <c r="FW283" s="115"/>
      <c r="FY283" s="115"/>
      <c r="GA283" s="115"/>
      <c r="GC283" s="115"/>
      <c r="GE283" s="115"/>
      <c r="GG283" s="115"/>
      <c r="GI283" s="115"/>
      <c r="GK283" s="115"/>
      <c r="GM283" s="115"/>
      <c r="GO283" s="115"/>
      <c r="GQ283" s="115"/>
      <c r="GS283" s="115"/>
      <c r="GU283" s="115"/>
      <c r="GW283" s="115"/>
      <c r="GY283" s="115"/>
      <c r="HA283" s="115"/>
      <c r="HC283" s="115"/>
      <c r="HE283" s="115"/>
      <c r="HG283" s="115"/>
      <c r="HI283" s="115"/>
      <c r="HK283" s="115"/>
      <c r="HM283" s="115"/>
      <c r="HO283" s="115"/>
      <c r="HQ283" s="115"/>
      <c r="HS283" s="115"/>
      <c r="HU283" s="115"/>
      <c r="HW283" s="115"/>
      <c r="HY283" s="115"/>
      <c r="IA283" s="115"/>
      <c r="IC283" s="115"/>
      <c r="IE283" s="115"/>
      <c r="IG283" s="115"/>
      <c r="II283" s="115"/>
      <c r="IK283" s="115"/>
      <c r="IM283" s="115"/>
      <c r="IO283" s="115"/>
      <c r="IQ283" s="115"/>
      <c r="IS283" s="115"/>
      <c r="IU283" s="115"/>
    </row>
    <row r="284" spans="1:255" s="116" customFormat="1" ht="66.75" customHeight="1">
      <c r="A284" s="15" t="s">
        <v>244</v>
      </c>
      <c r="B284" s="128" t="s">
        <v>250</v>
      </c>
      <c r="C284" s="40">
        <v>149990</v>
      </c>
      <c r="E284" s="115"/>
      <c r="G284" s="115"/>
      <c r="I284" s="115"/>
      <c r="K284" s="115"/>
      <c r="M284" s="115"/>
      <c r="O284" s="115"/>
      <c r="Q284" s="115"/>
      <c r="S284" s="115"/>
      <c r="U284" s="115"/>
      <c r="W284" s="115"/>
      <c r="Y284" s="115"/>
      <c r="AA284" s="115"/>
      <c r="AC284" s="115"/>
      <c r="AE284" s="115"/>
      <c r="AG284" s="115"/>
      <c r="AI284" s="115"/>
      <c r="AK284" s="115"/>
      <c r="AM284" s="115"/>
      <c r="AO284" s="115"/>
      <c r="AQ284" s="115"/>
      <c r="AS284" s="115"/>
      <c r="AU284" s="115"/>
      <c r="AW284" s="115"/>
      <c r="AY284" s="115"/>
      <c r="BA284" s="115"/>
      <c r="BC284" s="115"/>
      <c r="BE284" s="115"/>
      <c r="BG284" s="115"/>
      <c r="BI284" s="115"/>
      <c r="BK284" s="115"/>
      <c r="BM284" s="115"/>
      <c r="BO284" s="115"/>
      <c r="BQ284" s="115"/>
      <c r="BS284" s="115"/>
      <c r="BU284" s="115"/>
      <c r="BW284" s="115"/>
      <c r="BY284" s="115"/>
      <c r="CA284" s="115"/>
      <c r="CC284" s="115"/>
      <c r="CE284" s="115"/>
      <c r="CG284" s="115"/>
      <c r="CI284" s="115"/>
      <c r="CK284" s="115"/>
      <c r="CM284" s="115"/>
      <c r="CO284" s="115"/>
      <c r="CQ284" s="115"/>
      <c r="CS284" s="115"/>
      <c r="CU284" s="115"/>
      <c r="CW284" s="115"/>
      <c r="CY284" s="115"/>
      <c r="DA284" s="115"/>
      <c r="DC284" s="115"/>
      <c r="DE284" s="115"/>
      <c r="DG284" s="115"/>
      <c r="DI284" s="115"/>
      <c r="DK284" s="115"/>
      <c r="DM284" s="115"/>
      <c r="DO284" s="115"/>
      <c r="DQ284" s="115"/>
      <c r="DS284" s="115"/>
      <c r="DU284" s="115"/>
      <c r="DW284" s="115"/>
      <c r="DY284" s="115"/>
      <c r="EA284" s="115"/>
      <c r="EC284" s="115"/>
      <c r="EE284" s="115"/>
      <c r="EG284" s="115"/>
      <c r="EI284" s="115"/>
      <c r="EK284" s="115"/>
      <c r="EM284" s="115"/>
      <c r="EO284" s="115"/>
      <c r="EQ284" s="115"/>
      <c r="ES284" s="115"/>
      <c r="EU284" s="115"/>
      <c r="EW284" s="115"/>
      <c r="EY284" s="115"/>
      <c r="FA284" s="115"/>
      <c r="FC284" s="115"/>
      <c r="FE284" s="115"/>
      <c r="FG284" s="115"/>
      <c r="FI284" s="115"/>
      <c r="FK284" s="115"/>
      <c r="FM284" s="115"/>
      <c r="FO284" s="115"/>
      <c r="FQ284" s="115"/>
      <c r="FS284" s="115"/>
      <c r="FU284" s="115"/>
      <c r="FW284" s="115"/>
      <c r="FY284" s="115"/>
      <c r="GA284" s="115"/>
      <c r="GC284" s="115"/>
      <c r="GE284" s="115"/>
      <c r="GG284" s="115"/>
      <c r="GI284" s="115"/>
      <c r="GK284" s="115"/>
      <c r="GM284" s="115"/>
      <c r="GO284" s="115"/>
      <c r="GQ284" s="115"/>
      <c r="GS284" s="115"/>
      <c r="GU284" s="115"/>
      <c r="GW284" s="115"/>
      <c r="GY284" s="115"/>
      <c r="HA284" s="115"/>
      <c r="HC284" s="115"/>
      <c r="HE284" s="115"/>
      <c r="HG284" s="115"/>
      <c r="HI284" s="115"/>
      <c r="HK284" s="115"/>
      <c r="HM284" s="115"/>
      <c r="HO284" s="115"/>
      <c r="HQ284" s="115"/>
      <c r="HS284" s="115"/>
      <c r="HU284" s="115"/>
      <c r="HW284" s="115"/>
      <c r="HY284" s="115"/>
      <c r="IA284" s="115"/>
      <c r="IC284" s="115"/>
      <c r="IE284" s="115"/>
      <c r="IG284" s="115"/>
      <c r="II284" s="115"/>
      <c r="IK284" s="115"/>
      <c r="IM284" s="115"/>
      <c r="IO284" s="115"/>
      <c r="IQ284" s="115"/>
      <c r="IS284" s="115"/>
      <c r="IU284" s="115"/>
    </row>
    <row r="285" spans="1:255" s="116" customFormat="1" ht="53.25" customHeight="1">
      <c r="A285" s="15" t="s">
        <v>244</v>
      </c>
      <c r="B285" s="128" t="s">
        <v>251</v>
      </c>
      <c r="C285" s="40">
        <v>350000</v>
      </c>
      <c r="E285" s="115"/>
      <c r="G285" s="115"/>
      <c r="I285" s="115"/>
      <c r="K285" s="115"/>
      <c r="M285" s="115"/>
      <c r="O285" s="115"/>
      <c r="Q285" s="115"/>
      <c r="S285" s="115"/>
      <c r="U285" s="115"/>
      <c r="W285" s="115"/>
      <c r="Y285" s="115"/>
      <c r="AA285" s="115"/>
      <c r="AC285" s="115"/>
      <c r="AE285" s="115"/>
      <c r="AG285" s="115"/>
      <c r="AI285" s="115"/>
      <c r="AK285" s="115"/>
      <c r="AM285" s="115"/>
      <c r="AO285" s="115"/>
      <c r="AQ285" s="115"/>
      <c r="AS285" s="115"/>
      <c r="AU285" s="115"/>
      <c r="AW285" s="115"/>
      <c r="AY285" s="115"/>
      <c r="BA285" s="115"/>
      <c r="BC285" s="115"/>
      <c r="BE285" s="115"/>
      <c r="BG285" s="115"/>
      <c r="BI285" s="115"/>
      <c r="BK285" s="115"/>
      <c r="BM285" s="115"/>
      <c r="BO285" s="115"/>
      <c r="BQ285" s="115"/>
      <c r="BS285" s="115"/>
      <c r="BU285" s="115"/>
      <c r="BW285" s="115"/>
      <c r="BY285" s="115"/>
      <c r="CA285" s="115"/>
      <c r="CC285" s="115"/>
      <c r="CE285" s="115"/>
      <c r="CG285" s="115"/>
      <c r="CI285" s="115"/>
      <c r="CK285" s="115"/>
      <c r="CM285" s="115"/>
      <c r="CO285" s="115"/>
      <c r="CQ285" s="115"/>
      <c r="CS285" s="115"/>
      <c r="CU285" s="115"/>
      <c r="CW285" s="115"/>
      <c r="CY285" s="115"/>
      <c r="DA285" s="115"/>
      <c r="DC285" s="115"/>
      <c r="DE285" s="115"/>
      <c r="DG285" s="115"/>
      <c r="DI285" s="115"/>
      <c r="DK285" s="115"/>
      <c r="DM285" s="115"/>
      <c r="DO285" s="115"/>
      <c r="DQ285" s="115"/>
      <c r="DS285" s="115"/>
      <c r="DU285" s="115"/>
      <c r="DW285" s="115"/>
      <c r="DY285" s="115"/>
      <c r="EA285" s="115"/>
      <c r="EC285" s="115"/>
      <c r="EE285" s="115"/>
      <c r="EG285" s="115"/>
      <c r="EI285" s="115"/>
      <c r="EK285" s="115"/>
      <c r="EM285" s="115"/>
      <c r="EO285" s="115"/>
      <c r="EQ285" s="115"/>
      <c r="ES285" s="115"/>
      <c r="EU285" s="115"/>
      <c r="EW285" s="115"/>
      <c r="EY285" s="115"/>
      <c r="FA285" s="115"/>
      <c r="FC285" s="115"/>
      <c r="FE285" s="115"/>
      <c r="FG285" s="115"/>
      <c r="FI285" s="115"/>
      <c r="FK285" s="115"/>
      <c r="FM285" s="115"/>
      <c r="FO285" s="115"/>
      <c r="FQ285" s="115"/>
      <c r="FS285" s="115"/>
      <c r="FU285" s="115"/>
      <c r="FW285" s="115"/>
      <c r="FY285" s="115"/>
      <c r="GA285" s="115"/>
      <c r="GC285" s="115"/>
      <c r="GE285" s="115"/>
      <c r="GG285" s="115"/>
      <c r="GI285" s="115"/>
      <c r="GK285" s="115"/>
      <c r="GM285" s="115"/>
      <c r="GO285" s="115"/>
      <c r="GQ285" s="115"/>
      <c r="GS285" s="115"/>
      <c r="GU285" s="115"/>
      <c r="GW285" s="115"/>
      <c r="GY285" s="115"/>
      <c r="HA285" s="115"/>
      <c r="HC285" s="115"/>
      <c r="HE285" s="115"/>
      <c r="HG285" s="115"/>
      <c r="HI285" s="115"/>
      <c r="HK285" s="115"/>
      <c r="HM285" s="115"/>
      <c r="HO285" s="115"/>
      <c r="HQ285" s="115"/>
      <c r="HS285" s="115"/>
      <c r="HU285" s="115"/>
      <c r="HW285" s="115"/>
      <c r="HY285" s="115"/>
      <c r="IA285" s="115"/>
      <c r="IC285" s="115"/>
      <c r="IE285" s="115"/>
      <c r="IG285" s="115"/>
      <c r="II285" s="115"/>
      <c r="IK285" s="115"/>
      <c r="IM285" s="115"/>
      <c r="IO285" s="115"/>
      <c r="IQ285" s="115"/>
      <c r="IS285" s="115"/>
      <c r="IU285" s="115"/>
    </row>
    <row r="286" spans="1:4" ht="31.5">
      <c r="A286" s="10" t="s">
        <v>252</v>
      </c>
      <c r="B286" s="53" t="s">
        <v>253</v>
      </c>
      <c r="C286" s="46">
        <f>C287+C288</f>
        <v>300000</v>
      </c>
      <c r="D286" s="112"/>
    </row>
    <row r="287" spans="1:4" ht="50.25">
      <c r="A287" s="15" t="s">
        <v>252</v>
      </c>
      <c r="B287" s="65" t="s">
        <v>254</v>
      </c>
      <c r="C287" s="40">
        <v>100000</v>
      </c>
      <c r="D287" s="112"/>
    </row>
    <row r="288" spans="1:4" ht="68.25" customHeight="1">
      <c r="A288" s="15" t="s">
        <v>252</v>
      </c>
      <c r="B288" s="65" t="s">
        <v>255</v>
      </c>
      <c r="C288" s="40">
        <v>200000</v>
      </c>
      <c r="D288" s="112"/>
    </row>
    <row r="289" spans="1:4" ht="15.75">
      <c r="A289" s="6"/>
      <c r="B289" s="11" t="s">
        <v>256</v>
      </c>
      <c r="C289" s="46">
        <f>C14+C140+C245+C253+C261+C278</f>
        <v>57232986</v>
      </c>
      <c r="D289" s="117" t="e">
        <f>#REF!+B140+#REF!+#REF!+#REF!</f>
        <v>#REF!</v>
      </c>
    </row>
    <row r="290" spans="1:4" ht="53.25" customHeight="1">
      <c r="A290" s="130" t="s">
        <v>257</v>
      </c>
      <c r="B290" s="130"/>
      <c r="C290" s="130"/>
      <c r="D290" s="130"/>
    </row>
    <row r="291" ht="15.75">
      <c r="C291" s="118"/>
    </row>
    <row r="292" spans="2:4" ht="15.75">
      <c r="B292" s="119"/>
      <c r="C292" s="120"/>
      <c r="D292" s="121"/>
    </row>
    <row r="293" spans="2:4" ht="15.75">
      <c r="B293" s="121"/>
      <c r="C293" s="118"/>
      <c r="D293" s="121"/>
    </row>
    <row r="294" spans="2:4" ht="15.75">
      <c r="B294" s="121"/>
      <c r="C294" s="118"/>
      <c r="D294" s="121"/>
    </row>
    <row r="295" spans="2:4" ht="15.75">
      <c r="B295" s="121"/>
      <c r="C295" s="118"/>
      <c r="D295" s="121"/>
    </row>
    <row r="296" spans="2:4" ht="15.75">
      <c r="B296" s="121"/>
      <c r="C296" s="118"/>
      <c r="D296" s="121"/>
    </row>
    <row r="297" spans="2:4" ht="15.75">
      <c r="B297" s="121"/>
      <c r="C297" s="118"/>
      <c r="D297" s="121"/>
    </row>
    <row r="298" spans="2:4" ht="15.75">
      <c r="B298" s="121"/>
      <c r="C298" s="118"/>
      <c r="D298" s="121"/>
    </row>
    <row r="299" spans="2:4" ht="15.75">
      <c r="B299" s="121"/>
      <c r="C299" s="118"/>
      <c r="D299" s="121"/>
    </row>
    <row r="300" spans="2:4" ht="15.75">
      <c r="B300" s="121"/>
      <c r="C300" s="118"/>
      <c r="D300" s="121"/>
    </row>
    <row r="301" spans="2:4" ht="15.75">
      <c r="B301" s="121"/>
      <c r="C301" s="118"/>
      <c r="D301" s="121"/>
    </row>
    <row r="302" spans="2:4" ht="15.75">
      <c r="B302" s="121"/>
      <c r="C302" s="118"/>
      <c r="D302" s="121"/>
    </row>
    <row r="303" spans="2:4" ht="15.75">
      <c r="B303" s="121"/>
      <c r="C303" s="118"/>
      <c r="D303" s="121"/>
    </row>
    <row r="304" spans="2:4" ht="15.75">
      <c r="B304" s="121"/>
      <c r="C304" s="118"/>
      <c r="D304" s="121"/>
    </row>
    <row r="305" spans="2:4" ht="15.75">
      <c r="B305" s="121"/>
      <c r="C305" s="118"/>
      <c r="D305" s="121"/>
    </row>
    <row r="306" spans="2:4" ht="15.75">
      <c r="B306" s="121"/>
      <c r="C306" s="118"/>
      <c r="D306" s="121"/>
    </row>
    <row r="307" spans="2:4" ht="15.75">
      <c r="B307" s="121"/>
      <c r="C307" s="118"/>
      <c r="D307" s="121"/>
    </row>
    <row r="308" spans="2:4" ht="15.75">
      <c r="B308" s="121"/>
      <c r="C308" s="118"/>
      <c r="D308" s="121"/>
    </row>
    <row r="309" spans="2:4" ht="15.75">
      <c r="B309" s="121"/>
      <c r="C309" s="118"/>
      <c r="D309" s="121"/>
    </row>
    <row r="310" spans="2:4" ht="15.75">
      <c r="B310" s="121"/>
      <c r="C310" s="118"/>
      <c r="D310" s="121"/>
    </row>
    <row r="311" spans="2:4" ht="15.75">
      <c r="B311" s="121"/>
      <c r="C311" s="118"/>
      <c r="D311" s="121"/>
    </row>
    <row r="312" spans="2:4" ht="15.75">
      <c r="B312" s="121"/>
      <c r="C312" s="118"/>
      <c r="D312" s="121"/>
    </row>
    <row r="313" spans="2:4" ht="15.75">
      <c r="B313" s="121"/>
      <c r="C313" s="118"/>
      <c r="D313" s="121"/>
    </row>
    <row r="314" spans="2:4" ht="15.75">
      <c r="B314" s="121"/>
      <c r="C314" s="118"/>
      <c r="D314" s="121"/>
    </row>
    <row r="315" spans="2:4" ht="15.75">
      <c r="B315" s="121"/>
      <c r="C315" s="118"/>
      <c r="D315" s="121"/>
    </row>
    <row r="316" spans="2:4" ht="15.75">
      <c r="B316" s="121"/>
      <c r="C316" s="118"/>
      <c r="D316" s="121"/>
    </row>
    <row r="317" spans="2:4" ht="15.75">
      <c r="B317" s="121"/>
      <c r="C317" s="118"/>
      <c r="D317" s="121"/>
    </row>
    <row r="318" spans="2:4" ht="15.75">
      <c r="B318" s="121"/>
      <c r="C318" s="118"/>
      <c r="D318" s="121"/>
    </row>
    <row r="319" spans="2:4" ht="15.75">
      <c r="B319" s="121"/>
      <c r="C319" s="118"/>
      <c r="D319" s="121"/>
    </row>
    <row r="320" spans="2:4" ht="15.75">
      <c r="B320" s="121"/>
      <c r="C320" s="118"/>
      <c r="D320" s="121"/>
    </row>
    <row r="321" spans="2:4" ht="15.75">
      <c r="B321" s="121"/>
      <c r="C321" s="118"/>
      <c r="D321" s="121"/>
    </row>
    <row r="322" spans="2:4" ht="15.75">
      <c r="B322" s="121"/>
      <c r="C322" s="118"/>
      <c r="D322" s="121"/>
    </row>
    <row r="323" spans="2:4" ht="15.75">
      <c r="B323" s="121"/>
      <c r="C323" s="118"/>
      <c r="D323" s="121"/>
    </row>
    <row r="324" spans="2:4" ht="15.75">
      <c r="B324" s="121"/>
      <c r="C324" s="118"/>
      <c r="D324" s="121"/>
    </row>
    <row r="325" spans="2:4" ht="15.75">
      <c r="B325" s="121"/>
      <c r="C325" s="118"/>
      <c r="D325" s="121"/>
    </row>
    <row r="326" spans="2:4" ht="15.75">
      <c r="B326" s="121"/>
      <c r="C326" s="118"/>
      <c r="D326" s="121"/>
    </row>
    <row r="327" spans="2:4" ht="15.75">
      <c r="B327" s="121"/>
      <c r="C327" s="118"/>
      <c r="D327" s="121"/>
    </row>
    <row r="328" spans="2:4" ht="15.75">
      <c r="B328" s="121"/>
      <c r="C328" s="118"/>
      <c r="D328" s="121"/>
    </row>
    <row r="329" spans="2:4" ht="15.75">
      <c r="B329" s="121"/>
      <c r="C329" s="118"/>
      <c r="D329" s="121"/>
    </row>
    <row r="330" spans="2:4" ht="15.75">
      <c r="B330" s="121"/>
      <c r="C330" s="118"/>
      <c r="D330" s="121"/>
    </row>
    <row r="331" spans="2:4" ht="15.75">
      <c r="B331" s="121"/>
      <c r="C331" s="118"/>
      <c r="D331" s="121"/>
    </row>
    <row r="332" spans="2:4" ht="15.75">
      <c r="B332" s="121"/>
      <c r="C332" s="118"/>
      <c r="D332" s="121"/>
    </row>
    <row r="333" spans="2:4" ht="15.75">
      <c r="B333" s="121"/>
      <c r="C333" s="118"/>
      <c r="D333" s="121"/>
    </row>
    <row r="334" spans="2:4" ht="15.75">
      <c r="B334" s="121"/>
      <c r="C334" s="118"/>
      <c r="D334" s="121"/>
    </row>
    <row r="335" spans="2:4" ht="15.75">
      <c r="B335" s="121"/>
      <c r="C335" s="118"/>
      <c r="D335" s="121"/>
    </row>
    <row r="336" spans="2:4" ht="15.75">
      <c r="B336" s="121"/>
      <c r="C336" s="118"/>
      <c r="D336" s="121"/>
    </row>
    <row r="337" spans="2:4" ht="15.75">
      <c r="B337" s="121"/>
      <c r="C337" s="118"/>
      <c r="D337" s="121"/>
    </row>
    <row r="338" spans="2:4" ht="15.75">
      <c r="B338" s="121"/>
      <c r="C338" s="118"/>
      <c r="D338" s="121"/>
    </row>
    <row r="339" spans="2:4" ht="15.75">
      <c r="B339" s="121"/>
      <c r="C339" s="118"/>
      <c r="D339" s="121"/>
    </row>
    <row r="340" spans="2:4" ht="15.75">
      <c r="B340" s="121"/>
      <c r="C340" s="118"/>
      <c r="D340" s="121"/>
    </row>
    <row r="341" spans="2:4" ht="15.75">
      <c r="B341" s="121"/>
      <c r="C341" s="118"/>
      <c r="D341" s="121"/>
    </row>
    <row r="342" spans="2:4" ht="15.75">
      <c r="B342" s="121"/>
      <c r="C342" s="118"/>
      <c r="D342" s="121"/>
    </row>
    <row r="343" spans="2:4" ht="15.75">
      <c r="B343" s="121"/>
      <c r="C343" s="118"/>
      <c r="D343" s="121"/>
    </row>
    <row r="344" spans="2:4" ht="15.75">
      <c r="B344" s="121"/>
      <c r="C344" s="118"/>
      <c r="D344" s="121"/>
    </row>
    <row r="345" spans="2:4" ht="15.75">
      <c r="B345" s="121"/>
      <c r="C345" s="118"/>
      <c r="D345" s="121"/>
    </row>
    <row r="346" spans="2:4" ht="15.75">
      <c r="B346" s="121"/>
      <c r="C346" s="118"/>
      <c r="D346" s="121"/>
    </row>
    <row r="347" spans="2:4" ht="15.75">
      <c r="B347" s="121"/>
      <c r="C347" s="118"/>
      <c r="D347" s="121"/>
    </row>
    <row r="348" spans="2:4" ht="15.75">
      <c r="B348" s="121"/>
      <c r="C348" s="118"/>
      <c r="D348" s="121"/>
    </row>
    <row r="349" spans="2:4" ht="15.75">
      <c r="B349" s="121"/>
      <c r="C349" s="118"/>
      <c r="D349" s="121"/>
    </row>
    <row r="350" spans="2:4" ht="15.75">
      <c r="B350" s="121"/>
      <c r="C350" s="118"/>
      <c r="D350" s="121"/>
    </row>
    <row r="351" spans="2:4" ht="15.75">
      <c r="B351" s="121"/>
      <c r="C351" s="118"/>
      <c r="D351" s="121"/>
    </row>
    <row r="352" spans="2:4" ht="15.75">
      <c r="B352" s="121"/>
      <c r="C352" s="118"/>
      <c r="D352" s="121"/>
    </row>
    <row r="353" spans="2:4" ht="15.75">
      <c r="B353" s="121"/>
      <c r="C353" s="118"/>
      <c r="D353" s="121"/>
    </row>
    <row r="354" spans="2:4" ht="15.75">
      <c r="B354" s="121"/>
      <c r="C354" s="118"/>
      <c r="D354" s="121"/>
    </row>
    <row r="355" spans="2:4" ht="15.75">
      <c r="B355" s="121"/>
      <c r="C355" s="118"/>
      <c r="D355" s="121"/>
    </row>
    <row r="356" spans="2:4" ht="15.75">
      <c r="B356" s="121"/>
      <c r="C356" s="118"/>
      <c r="D356" s="121"/>
    </row>
    <row r="357" spans="2:4" ht="15.75">
      <c r="B357" s="121"/>
      <c r="C357" s="118"/>
      <c r="D357" s="121"/>
    </row>
    <row r="358" spans="2:4" ht="15.75">
      <c r="B358" s="121"/>
      <c r="C358" s="118"/>
      <c r="D358" s="121"/>
    </row>
    <row r="359" spans="2:4" ht="15.75">
      <c r="B359" s="121"/>
      <c r="C359" s="118"/>
      <c r="D359" s="121"/>
    </row>
    <row r="360" spans="2:4" ht="15.75">
      <c r="B360" s="121"/>
      <c r="C360" s="118"/>
      <c r="D360" s="121"/>
    </row>
    <row r="361" spans="2:4" ht="15.75">
      <c r="B361" s="121"/>
      <c r="C361" s="118"/>
      <c r="D361" s="121"/>
    </row>
    <row r="362" spans="2:4" ht="15.75">
      <c r="B362" s="121"/>
      <c r="C362" s="118"/>
      <c r="D362" s="121"/>
    </row>
    <row r="363" spans="2:4" ht="15.75">
      <c r="B363" s="121"/>
      <c r="C363" s="118"/>
      <c r="D363" s="121"/>
    </row>
    <row r="364" spans="2:4" ht="15.75">
      <c r="B364" s="121"/>
      <c r="C364" s="118"/>
      <c r="D364" s="121"/>
    </row>
    <row r="365" spans="2:4" ht="15.75">
      <c r="B365" s="121"/>
      <c r="C365" s="118"/>
      <c r="D365" s="121"/>
    </row>
    <row r="366" spans="2:4" ht="15.75">
      <c r="B366" s="121"/>
      <c r="C366" s="118"/>
      <c r="D366" s="121"/>
    </row>
    <row r="367" spans="2:4" ht="15.75">
      <c r="B367" s="121"/>
      <c r="C367" s="118"/>
      <c r="D367" s="121"/>
    </row>
    <row r="368" spans="2:4" ht="15.75">
      <c r="B368" s="121"/>
      <c r="C368" s="118"/>
      <c r="D368" s="121"/>
    </row>
    <row r="369" spans="2:4" ht="15.75">
      <c r="B369" s="121"/>
      <c r="C369" s="118"/>
      <c r="D369" s="121"/>
    </row>
    <row r="370" spans="2:4" ht="15.75">
      <c r="B370" s="121"/>
      <c r="C370" s="118"/>
      <c r="D370" s="121"/>
    </row>
    <row r="371" spans="2:4" ht="15.75">
      <c r="B371" s="121"/>
      <c r="C371" s="118"/>
      <c r="D371" s="121"/>
    </row>
    <row r="372" spans="2:4" ht="15.75">
      <c r="B372" s="121"/>
      <c r="C372" s="118"/>
      <c r="D372" s="121"/>
    </row>
    <row r="373" spans="2:4" ht="15.75">
      <c r="B373" s="121"/>
      <c r="C373" s="118"/>
      <c r="D373" s="121"/>
    </row>
    <row r="374" spans="2:4" ht="15.75">
      <c r="B374" s="121"/>
      <c r="C374" s="118"/>
      <c r="D374" s="121"/>
    </row>
    <row r="375" spans="2:4" ht="15.75">
      <c r="B375" s="121"/>
      <c r="C375" s="118"/>
      <c r="D375" s="121"/>
    </row>
    <row r="376" spans="2:4" ht="15.75">
      <c r="B376" s="121"/>
      <c r="C376" s="118"/>
      <c r="D376" s="121"/>
    </row>
    <row r="377" spans="2:4" ht="15.75">
      <c r="B377" s="121"/>
      <c r="C377" s="118"/>
      <c r="D377" s="121"/>
    </row>
    <row r="378" spans="2:4" ht="15.75">
      <c r="B378" s="121"/>
      <c r="C378" s="118"/>
      <c r="D378" s="121"/>
    </row>
    <row r="379" spans="2:4" ht="15.75">
      <c r="B379" s="121"/>
      <c r="C379" s="118"/>
      <c r="D379" s="121"/>
    </row>
    <row r="380" spans="2:4" ht="15.75">
      <c r="B380" s="121"/>
      <c r="C380" s="118"/>
      <c r="D380" s="121"/>
    </row>
    <row r="381" spans="2:4" ht="15.75">
      <c r="B381" s="121"/>
      <c r="C381" s="118"/>
      <c r="D381" s="121"/>
    </row>
    <row r="382" spans="2:4" ht="15.75">
      <c r="B382" s="121"/>
      <c r="C382" s="118"/>
      <c r="D382" s="121"/>
    </row>
    <row r="383" spans="2:4" ht="15.75">
      <c r="B383" s="121"/>
      <c r="C383" s="118"/>
      <c r="D383" s="121"/>
    </row>
    <row r="384" spans="2:4" ht="15.75">
      <c r="B384" s="121"/>
      <c r="C384" s="118"/>
      <c r="D384" s="121"/>
    </row>
    <row r="385" spans="2:4" ht="15.75">
      <c r="B385" s="121"/>
      <c r="C385" s="118"/>
      <c r="D385" s="121"/>
    </row>
    <row r="386" spans="2:4" ht="15.75">
      <c r="B386" s="121"/>
      <c r="C386" s="118"/>
      <c r="D386" s="121"/>
    </row>
    <row r="387" spans="2:4" ht="15.75">
      <c r="B387" s="121"/>
      <c r="C387" s="118"/>
      <c r="D387" s="121"/>
    </row>
    <row r="388" spans="2:4" ht="15.75">
      <c r="B388" s="121"/>
      <c r="C388" s="118"/>
      <c r="D388" s="121"/>
    </row>
    <row r="389" spans="2:4" ht="15.75">
      <c r="B389" s="121"/>
      <c r="C389" s="118"/>
      <c r="D389" s="121"/>
    </row>
    <row r="390" spans="2:4" ht="15.75">
      <c r="B390" s="121"/>
      <c r="C390" s="118"/>
      <c r="D390" s="121"/>
    </row>
    <row r="391" spans="2:4" ht="15.75">
      <c r="B391" s="121"/>
      <c r="C391" s="118"/>
      <c r="D391" s="121"/>
    </row>
    <row r="392" spans="2:4" ht="15.75">
      <c r="B392" s="121"/>
      <c r="C392" s="118"/>
      <c r="D392" s="121"/>
    </row>
    <row r="393" spans="2:4" ht="15.75">
      <c r="B393" s="121"/>
      <c r="C393" s="118"/>
      <c r="D393" s="121"/>
    </row>
    <row r="394" spans="2:4" ht="15.75">
      <c r="B394" s="121"/>
      <c r="C394" s="118"/>
      <c r="D394" s="121"/>
    </row>
    <row r="395" spans="2:4" ht="15.75">
      <c r="B395" s="121"/>
      <c r="C395" s="118"/>
      <c r="D395" s="121"/>
    </row>
    <row r="396" spans="2:4" ht="15.75">
      <c r="B396" s="121"/>
      <c r="C396" s="118"/>
      <c r="D396" s="121"/>
    </row>
    <row r="397" spans="2:4" ht="15.75">
      <c r="B397" s="121"/>
      <c r="C397" s="118"/>
      <c r="D397" s="121"/>
    </row>
    <row r="398" spans="2:4" ht="15.75">
      <c r="B398" s="121"/>
      <c r="C398" s="118"/>
      <c r="D398" s="121"/>
    </row>
    <row r="399" spans="2:4" ht="15.75">
      <c r="B399" s="121"/>
      <c r="C399" s="118"/>
      <c r="D399" s="121"/>
    </row>
    <row r="400" spans="2:4" ht="15.75">
      <c r="B400" s="121"/>
      <c r="C400" s="118"/>
      <c r="D400" s="121"/>
    </row>
    <row r="401" spans="2:4" ht="15.75">
      <c r="B401" s="121"/>
      <c r="C401" s="118"/>
      <c r="D401" s="121"/>
    </row>
    <row r="402" spans="2:4" ht="15.75">
      <c r="B402" s="121"/>
      <c r="C402" s="118"/>
      <c r="D402" s="121"/>
    </row>
    <row r="403" spans="2:4" ht="15.75">
      <c r="B403" s="121"/>
      <c r="C403" s="118"/>
      <c r="D403" s="121"/>
    </row>
    <row r="404" spans="2:4" ht="15.75">
      <c r="B404" s="121"/>
      <c r="C404" s="118"/>
      <c r="D404" s="121"/>
    </row>
    <row r="405" spans="2:4" ht="15.75">
      <c r="B405" s="121"/>
      <c r="C405" s="118"/>
      <c r="D405" s="121"/>
    </row>
    <row r="406" spans="2:4" ht="15.75">
      <c r="B406" s="121"/>
      <c r="C406" s="118"/>
      <c r="D406" s="121"/>
    </row>
    <row r="407" spans="2:4" ht="15.75">
      <c r="B407" s="121"/>
      <c r="C407" s="118"/>
      <c r="D407" s="121"/>
    </row>
    <row r="408" spans="2:4" ht="15.75">
      <c r="B408" s="121"/>
      <c r="C408" s="118"/>
      <c r="D408" s="121"/>
    </row>
    <row r="409" spans="2:4" ht="15.75">
      <c r="B409" s="121"/>
      <c r="C409" s="118"/>
      <c r="D409" s="121"/>
    </row>
    <row r="410" spans="2:4" ht="15.75">
      <c r="B410" s="121"/>
      <c r="C410" s="118"/>
      <c r="D410" s="121"/>
    </row>
    <row r="411" spans="2:4" ht="15.75">
      <c r="B411" s="121"/>
      <c r="C411" s="118"/>
      <c r="D411" s="121"/>
    </row>
    <row r="412" spans="2:4" ht="15.75">
      <c r="B412" s="121"/>
      <c r="C412" s="118"/>
      <c r="D412" s="121"/>
    </row>
    <row r="413" spans="2:4" ht="15.75">
      <c r="B413" s="121"/>
      <c r="C413" s="118"/>
      <c r="D413" s="121"/>
    </row>
    <row r="414" spans="2:4" ht="15.75">
      <c r="B414" s="121"/>
      <c r="C414" s="118"/>
      <c r="D414" s="121"/>
    </row>
    <row r="415" spans="2:4" ht="15.75">
      <c r="B415" s="121"/>
      <c r="C415" s="118"/>
      <c r="D415" s="121"/>
    </row>
    <row r="416" spans="2:4" ht="15.75">
      <c r="B416" s="121"/>
      <c r="C416" s="118"/>
      <c r="D416" s="121"/>
    </row>
    <row r="417" spans="2:4" ht="15.75">
      <c r="B417" s="121"/>
      <c r="C417" s="118"/>
      <c r="D417" s="121"/>
    </row>
    <row r="418" spans="2:4" ht="15.75">
      <c r="B418" s="121"/>
      <c r="C418" s="118"/>
      <c r="D418" s="121"/>
    </row>
    <row r="419" spans="2:4" ht="15.75">
      <c r="B419" s="121"/>
      <c r="C419" s="118"/>
      <c r="D419" s="121"/>
    </row>
    <row r="420" spans="2:4" ht="15.75">
      <c r="B420" s="121"/>
      <c r="C420" s="118"/>
      <c r="D420" s="121"/>
    </row>
    <row r="421" spans="2:4" ht="15.75">
      <c r="B421" s="121"/>
      <c r="C421" s="118"/>
      <c r="D421" s="121"/>
    </row>
    <row r="422" spans="2:4" ht="15.75">
      <c r="B422" s="121"/>
      <c r="C422" s="118"/>
      <c r="D422" s="121"/>
    </row>
    <row r="423" spans="2:4" ht="15.75">
      <c r="B423" s="121"/>
      <c r="C423" s="118"/>
      <c r="D423" s="121"/>
    </row>
    <row r="424" spans="2:4" ht="15.75">
      <c r="B424" s="121"/>
      <c r="C424" s="118"/>
      <c r="D424" s="121"/>
    </row>
    <row r="425" spans="2:4" ht="15.75">
      <c r="B425" s="121"/>
      <c r="C425" s="118"/>
      <c r="D425" s="121"/>
    </row>
    <row r="426" spans="2:4" ht="15.75">
      <c r="B426" s="121"/>
      <c r="C426" s="118"/>
      <c r="D426" s="121"/>
    </row>
    <row r="427" spans="2:4" ht="15.75">
      <c r="B427" s="121"/>
      <c r="C427" s="118"/>
      <c r="D427" s="121"/>
    </row>
    <row r="428" spans="2:4" ht="15.75">
      <c r="B428" s="121"/>
      <c r="C428" s="118"/>
      <c r="D428" s="121"/>
    </row>
    <row r="429" spans="2:4" ht="15.75">
      <c r="B429" s="121"/>
      <c r="C429" s="118"/>
      <c r="D429" s="121"/>
    </row>
    <row r="430" spans="2:4" ht="15.75">
      <c r="B430" s="121"/>
      <c r="C430" s="118"/>
      <c r="D430" s="121"/>
    </row>
    <row r="431" spans="2:4" ht="15.75">
      <c r="B431" s="121"/>
      <c r="C431" s="118"/>
      <c r="D431" s="121"/>
    </row>
    <row r="432" spans="2:4" ht="15.75">
      <c r="B432" s="121"/>
      <c r="C432" s="118"/>
      <c r="D432" s="121"/>
    </row>
    <row r="433" spans="2:4" ht="15.75">
      <c r="B433" s="121"/>
      <c r="C433" s="118"/>
      <c r="D433" s="121"/>
    </row>
    <row r="434" spans="2:4" ht="15.75">
      <c r="B434" s="121"/>
      <c r="C434" s="118"/>
      <c r="D434" s="121"/>
    </row>
    <row r="435" spans="2:4" ht="15.75">
      <c r="B435" s="121"/>
      <c r="C435" s="118"/>
      <c r="D435" s="121"/>
    </row>
    <row r="436" spans="2:4" ht="15.75">
      <c r="B436" s="121"/>
      <c r="C436" s="118"/>
      <c r="D436" s="121"/>
    </row>
    <row r="437" spans="2:4" ht="15.75">
      <c r="B437" s="121"/>
      <c r="C437" s="118"/>
      <c r="D437" s="121"/>
    </row>
    <row r="438" spans="2:4" ht="15.75">
      <c r="B438" s="121"/>
      <c r="C438" s="118"/>
      <c r="D438" s="121"/>
    </row>
    <row r="439" spans="2:4" ht="15.75">
      <c r="B439" s="121"/>
      <c r="C439" s="118"/>
      <c r="D439" s="121"/>
    </row>
    <row r="440" spans="2:4" ht="15.75">
      <c r="B440" s="121"/>
      <c r="C440" s="118"/>
      <c r="D440" s="121"/>
    </row>
    <row r="441" spans="2:4" ht="15.75">
      <c r="B441" s="121"/>
      <c r="C441" s="118"/>
      <c r="D441" s="121"/>
    </row>
    <row r="442" spans="2:4" ht="15.75">
      <c r="B442" s="121"/>
      <c r="C442" s="118"/>
      <c r="D442" s="121"/>
    </row>
    <row r="443" spans="2:4" ht="15.75">
      <c r="B443" s="121"/>
      <c r="C443" s="118"/>
      <c r="D443" s="121"/>
    </row>
    <row r="444" spans="2:4" ht="15.75">
      <c r="B444" s="121"/>
      <c r="C444" s="118"/>
      <c r="D444" s="121"/>
    </row>
    <row r="445" spans="2:4" ht="15.75">
      <c r="B445" s="121"/>
      <c r="C445" s="118"/>
      <c r="D445" s="121"/>
    </row>
    <row r="446" spans="2:4" ht="15.75">
      <c r="B446" s="121"/>
      <c r="C446" s="118"/>
      <c r="D446" s="121"/>
    </row>
    <row r="447" spans="2:4" ht="15.75">
      <c r="B447" s="121"/>
      <c r="C447" s="118"/>
      <c r="D447" s="121"/>
    </row>
    <row r="448" spans="2:4" ht="15.75">
      <c r="B448" s="121"/>
      <c r="C448" s="118"/>
      <c r="D448" s="121"/>
    </row>
    <row r="449" spans="2:4" ht="15.75">
      <c r="B449" s="121"/>
      <c r="C449" s="118"/>
      <c r="D449" s="121"/>
    </row>
    <row r="450" spans="2:4" ht="15.75">
      <c r="B450" s="121"/>
      <c r="C450" s="118"/>
      <c r="D450" s="121"/>
    </row>
    <row r="451" spans="2:4" ht="15.75">
      <c r="B451" s="121"/>
      <c r="C451" s="118"/>
      <c r="D451" s="121"/>
    </row>
    <row r="452" spans="2:4" ht="15.75">
      <c r="B452" s="121"/>
      <c r="C452" s="118"/>
      <c r="D452" s="121"/>
    </row>
    <row r="453" spans="2:4" ht="15.75">
      <c r="B453" s="121"/>
      <c r="C453" s="118"/>
      <c r="D453" s="121"/>
    </row>
    <row r="454" spans="2:4" ht="15.75">
      <c r="B454" s="121"/>
      <c r="C454" s="118"/>
      <c r="D454" s="121"/>
    </row>
    <row r="455" spans="2:4" ht="15.75">
      <c r="B455" s="121"/>
      <c r="C455" s="118"/>
      <c r="D455" s="121"/>
    </row>
    <row r="456" spans="2:4" ht="15.75">
      <c r="B456" s="121"/>
      <c r="C456" s="118"/>
      <c r="D456" s="121"/>
    </row>
    <row r="457" spans="2:4" ht="15.75">
      <c r="B457" s="121"/>
      <c r="C457" s="118"/>
      <c r="D457" s="121"/>
    </row>
    <row r="458" spans="2:4" ht="15.75">
      <c r="B458" s="121"/>
      <c r="C458" s="118"/>
      <c r="D458" s="121"/>
    </row>
    <row r="459" spans="2:4" ht="15.75">
      <c r="B459" s="121"/>
      <c r="C459" s="118"/>
      <c r="D459" s="121"/>
    </row>
    <row r="460" spans="2:4" ht="15.75">
      <c r="B460" s="121"/>
      <c r="C460" s="118"/>
      <c r="D460" s="121"/>
    </row>
    <row r="461" spans="2:4" ht="15.75">
      <c r="B461" s="121"/>
      <c r="C461" s="118"/>
      <c r="D461" s="121"/>
    </row>
    <row r="462" spans="2:4" ht="15.75">
      <c r="B462" s="121"/>
      <c r="C462" s="118"/>
      <c r="D462" s="121"/>
    </row>
    <row r="463" spans="2:4" ht="15.75">
      <c r="B463" s="121"/>
      <c r="C463" s="118"/>
      <c r="D463" s="121"/>
    </row>
    <row r="464" spans="2:4" ht="15.75">
      <c r="B464" s="121"/>
      <c r="C464" s="118"/>
      <c r="D464" s="121"/>
    </row>
    <row r="465" spans="2:4" ht="15.75">
      <c r="B465" s="121"/>
      <c r="C465" s="118"/>
      <c r="D465" s="121"/>
    </row>
    <row r="466" spans="2:4" ht="15.75">
      <c r="B466" s="121"/>
      <c r="C466" s="118"/>
      <c r="D466" s="121"/>
    </row>
    <row r="467" spans="2:4" ht="15.75">
      <c r="B467" s="121"/>
      <c r="C467" s="118"/>
      <c r="D467" s="121"/>
    </row>
    <row r="468" spans="2:4" ht="15.75">
      <c r="B468" s="121"/>
      <c r="C468" s="118"/>
      <c r="D468" s="121"/>
    </row>
    <row r="469" spans="2:4" ht="15.75">
      <c r="B469" s="121"/>
      <c r="C469" s="118"/>
      <c r="D469" s="121"/>
    </row>
    <row r="470" spans="2:4" ht="15.75">
      <c r="B470" s="121"/>
      <c r="C470" s="118"/>
      <c r="D470" s="121"/>
    </row>
    <row r="471" spans="2:4" ht="15.75">
      <c r="B471" s="121"/>
      <c r="C471" s="118"/>
      <c r="D471" s="121"/>
    </row>
    <row r="472" spans="2:4" ht="15.75">
      <c r="B472" s="121"/>
      <c r="C472" s="118"/>
      <c r="D472" s="121"/>
    </row>
    <row r="473" spans="2:4" ht="15.75">
      <c r="B473" s="121"/>
      <c r="C473" s="118"/>
      <c r="D473" s="121"/>
    </row>
    <row r="474" spans="2:4" ht="15.75">
      <c r="B474" s="121"/>
      <c r="C474" s="118"/>
      <c r="D474" s="121"/>
    </row>
    <row r="475" spans="2:4" ht="15.75">
      <c r="B475" s="121"/>
      <c r="C475" s="118"/>
      <c r="D475" s="121"/>
    </row>
    <row r="476" spans="2:4" ht="15.75">
      <c r="B476" s="121"/>
      <c r="C476" s="118"/>
      <c r="D476" s="121"/>
    </row>
    <row r="477" spans="2:4" ht="15.75">
      <c r="B477" s="121"/>
      <c r="C477" s="118"/>
      <c r="D477" s="121"/>
    </row>
    <row r="478" spans="2:4" ht="15.75">
      <c r="B478" s="121"/>
      <c r="C478" s="118"/>
      <c r="D478" s="121"/>
    </row>
    <row r="479" spans="2:4" ht="15.75">
      <c r="B479" s="121"/>
      <c r="C479" s="118"/>
      <c r="D479" s="121"/>
    </row>
    <row r="480" spans="2:4" ht="15.75">
      <c r="B480" s="121"/>
      <c r="C480" s="118"/>
      <c r="D480" s="121"/>
    </row>
    <row r="481" spans="2:4" ht="15.75">
      <c r="B481" s="121"/>
      <c r="C481" s="118"/>
      <c r="D481" s="121"/>
    </row>
    <row r="482" spans="2:4" ht="15.75">
      <c r="B482" s="121"/>
      <c r="C482" s="118"/>
      <c r="D482" s="121"/>
    </row>
    <row r="483" spans="2:4" ht="15.75">
      <c r="B483" s="121"/>
      <c r="C483" s="118"/>
      <c r="D483" s="121"/>
    </row>
    <row r="484" spans="2:4" ht="15.75">
      <c r="B484" s="121"/>
      <c r="C484" s="118"/>
      <c r="D484" s="121"/>
    </row>
    <row r="485" spans="2:4" ht="15.75">
      <c r="B485" s="121"/>
      <c r="C485" s="118"/>
      <c r="D485" s="121"/>
    </row>
    <row r="486" spans="2:4" ht="15.75">
      <c r="B486" s="121"/>
      <c r="C486" s="118"/>
      <c r="D486" s="121"/>
    </row>
    <row r="487" spans="2:4" ht="15.75">
      <c r="B487" s="121"/>
      <c r="C487" s="118"/>
      <c r="D487" s="121"/>
    </row>
    <row r="488" spans="2:4" ht="15.75">
      <c r="B488" s="121"/>
      <c r="C488" s="118"/>
      <c r="D488" s="121"/>
    </row>
    <row r="489" spans="2:4" ht="15.75">
      <c r="B489" s="121"/>
      <c r="C489" s="118"/>
      <c r="D489" s="121"/>
    </row>
    <row r="490" spans="2:4" ht="15.75">
      <c r="B490" s="121"/>
      <c r="C490" s="118"/>
      <c r="D490" s="121"/>
    </row>
    <row r="491" spans="2:4" ht="15.75">
      <c r="B491" s="121"/>
      <c r="C491" s="118"/>
      <c r="D491" s="121"/>
    </row>
    <row r="492" spans="2:4" ht="15.75">
      <c r="B492" s="121"/>
      <c r="C492" s="118"/>
      <c r="D492" s="121"/>
    </row>
    <row r="493" spans="2:4" ht="15.75">
      <c r="B493" s="121"/>
      <c r="C493" s="118"/>
      <c r="D493" s="121"/>
    </row>
    <row r="494" spans="2:4" ht="15.75">
      <c r="B494" s="121"/>
      <c r="C494" s="118"/>
      <c r="D494" s="121"/>
    </row>
    <row r="495" spans="2:4" ht="15.75">
      <c r="B495" s="121"/>
      <c r="C495" s="118"/>
      <c r="D495" s="121"/>
    </row>
    <row r="496" spans="2:4" ht="15.75">
      <c r="B496" s="121"/>
      <c r="C496" s="118"/>
      <c r="D496" s="121"/>
    </row>
    <row r="497" spans="2:4" ht="15.75">
      <c r="B497" s="121"/>
      <c r="C497" s="118"/>
      <c r="D497" s="121"/>
    </row>
    <row r="498" spans="2:4" ht="15.75">
      <c r="B498" s="121"/>
      <c r="C498" s="118"/>
      <c r="D498" s="121"/>
    </row>
    <row r="499" spans="2:4" ht="15.75">
      <c r="B499" s="121"/>
      <c r="C499" s="118"/>
      <c r="D499" s="121"/>
    </row>
    <row r="500" spans="2:4" ht="15.75">
      <c r="B500" s="121"/>
      <c r="C500" s="118"/>
      <c r="D500" s="121"/>
    </row>
    <row r="501" spans="2:4" ht="15.75">
      <c r="B501" s="121"/>
      <c r="C501" s="118"/>
      <c r="D501" s="121"/>
    </row>
    <row r="502" spans="2:4" ht="15.75">
      <c r="B502" s="121"/>
      <c r="C502" s="118"/>
      <c r="D502" s="121"/>
    </row>
    <row r="503" spans="2:4" ht="15.75">
      <c r="B503" s="121"/>
      <c r="C503" s="118"/>
      <c r="D503" s="121"/>
    </row>
    <row r="504" spans="2:4" ht="15.75">
      <c r="B504" s="121"/>
      <c r="C504" s="118"/>
      <c r="D504" s="121"/>
    </row>
    <row r="505" spans="2:4" ht="15.75">
      <c r="B505" s="121"/>
      <c r="C505" s="118"/>
      <c r="D505" s="121"/>
    </row>
    <row r="506" spans="2:4" ht="15.75">
      <c r="B506" s="121"/>
      <c r="C506" s="118"/>
      <c r="D506" s="121"/>
    </row>
    <row r="507" spans="2:4" ht="15.75">
      <c r="B507" s="121"/>
      <c r="C507" s="118"/>
      <c r="D507" s="121"/>
    </row>
    <row r="508" spans="2:4" ht="15.75">
      <c r="B508" s="121"/>
      <c r="C508" s="118"/>
      <c r="D508" s="121"/>
    </row>
    <row r="509" spans="2:4" ht="15.75">
      <c r="B509" s="121"/>
      <c r="C509" s="118"/>
      <c r="D509" s="121"/>
    </row>
    <row r="510" spans="2:4" ht="15.75">
      <c r="B510" s="121"/>
      <c r="C510" s="118"/>
      <c r="D510" s="121"/>
    </row>
    <row r="511" spans="2:4" ht="15.75">
      <c r="B511" s="121"/>
      <c r="C511" s="118"/>
      <c r="D511" s="121"/>
    </row>
    <row r="512" spans="2:4" ht="15.75">
      <c r="B512" s="121"/>
      <c r="C512" s="118"/>
      <c r="D512" s="121"/>
    </row>
    <row r="513" spans="2:4" ht="15.75">
      <c r="B513" s="121"/>
      <c r="C513" s="118"/>
      <c r="D513" s="121"/>
    </row>
    <row r="514" spans="2:4" ht="15.75">
      <c r="B514" s="121"/>
      <c r="C514" s="118"/>
      <c r="D514" s="121"/>
    </row>
    <row r="515" spans="2:4" ht="15.75">
      <c r="B515" s="121"/>
      <c r="C515" s="118"/>
      <c r="D515" s="121"/>
    </row>
    <row r="516" spans="2:4" ht="15.75">
      <c r="B516" s="121"/>
      <c r="C516" s="118"/>
      <c r="D516" s="121"/>
    </row>
    <row r="517" spans="2:4" ht="15.75">
      <c r="B517" s="121"/>
      <c r="C517" s="118"/>
      <c r="D517" s="121"/>
    </row>
    <row r="518" spans="2:4" ht="15.75">
      <c r="B518" s="121"/>
      <c r="C518" s="118"/>
      <c r="D518" s="121"/>
    </row>
    <row r="519" spans="2:4" ht="15.75">
      <c r="B519" s="121"/>
      <c r="C519" s="118"/>
      <c r="D519" s="121"/>
    </row>
    <row r="520" spans="2:4" ht="15.75">
      <c r="B520" s="121"/>
      <c r="C520" s="118"/>
      <c r="D520" s="121"/>
    </row>
    <row r="521" spans="2:4" ht="15.75">
      <c r="B521" s="121"/>
      <c r="C521" s="118"/>
      <c r="D521" s="121"/>
    </row>
    <row r="522" spans="2:4" ht="15.75">
      <c r="B522" s="121"/>
      <c r="C522" s="118"/>
      <c r="D522" s="121"/>
    </row>
    <row r="523" spans="2:4" ht="15.75">
      <c r="B523" s="121"/>
      <c r="C523" s="118"/>
      <c r="D523" s="121"/>
    </row>
    <row r="524" spans="2:4" ht="15.75">
      <c r="B524" s="121"/>
      <c r="C524" s="118"/>
      <c r="D524" s="121"/>
    </row>
    <row r="525" spans="2:4" ht="15.75">
      <c r="B525" s="121"/>
      <c r="C525" s="118"/>
      <c r="D525" s="121"/>
    </row>
    <row r="526" spans="2:4" ht="15.75">
      <c r="B526" s="121"/>
      <c r="C526" s="118"/>
      <c r="D526" s="121"/>
    </row>
    <row r="527" spans="2:4" ht="15.75">
      <c r="B527" s="121"/>
      <c r="C527" s="118"/>
      <c r="D527" s="121"/>
    </row>
    <row r="528" spans="2:4" ht="15.75">
      <c r="B528" s="121"/>
      <c r="C528" s="118"/>
      <c r="D528" s="121"/>
    </row>
    <row r="529" spans="2:4" ht="15.75">
      <c r="B529" s="121"/>
      <c r="C529" s="118"/>
      <c r="D529" s="121"/>
    </row>
    <row r="530" spans="2:4" ht="15.75">
      <c r="B530" s="121"/>
      <c r="C530" s="118"/>
      <c r="D530" s="121"/>
    </row>
    <row r="531" spans="2:4" ht="15.75">
      <c r="B531" s="121"/>
      <c r="C531" s="118"/>
      <c r="D531" s="121"/>
    </row>
    <row r="532" spans="2:4" ht="15.75">
      <c r="B532" s="121"/>
      <c r="C532" s="118"/>
      <c r="D532" s="121"/>
    </row>
    <row r="533" spans="2:4" ht="15.75">
      <c r="B533" s="121"/>
      <c r="C533" s="118"/>
      <c r="D533" s="121"/>
    </row>
    <row r="534" spans="2:4" ht="15.75">
      <c r="B534" s="121"/>
      <c r="C534" s="118"/>
      <c r="D534" s="121"/>
    </row>
    <row r="535" spans="2:4" ht="15.75">
      <c r="B535" s="121"/>
      <c r="C535" s="118"/>
      <c r="D535" s="121"/>
    </row>
    <row r="536" spans="2:4" ht="15.75">
      <c r="B536" s="121"/>
      <c r="C536" s="118"/>
      <c r="D536" s="121"/>
    </row>
    <row r="537" spans="2:4" ht="15.75">
      <c r="B537" s="121"/>
      <c r="C537" s="118"/>
      <c r="D537" s="121"/>
    </row>
    <row r="538" spans="2:4" ht="15.75">
      <c r="B538" s="121"/>
      <c r="C538" s="118"/>
      <c r="D538" s="121"/>
    </row>
    <row r="539" spans="2:4" ht="15.75">
      <c r="B539" s="121"/>
      <c r="C539" s="118"/>
      <c r="D539" s="121"/>
    </row>
    <row r="540" spans="2:4" ht="15.75">
      <c r="B540" s="121"/>
      <c r="C540" s="118"/>
      <c r="D540" s="121"/>
    </row>
    <row r="541" spans="2:4" ht="15.75">
      <c r="B541" s="121"/>
      <c r="C541" s="118"/>
      <c r="D541" s="121"/>
    </row>
    <row r="542" spans="2:4" ht="15.75">
      <c r="B542" s="121"/>
      <c r="C542" s="118"/>
      <c r="D542" s="121"/>
    </row>
    <row r="543" spans="2:4" ht="15.75">
      <c r="B543" s="121"/>
      <c r="C543" s="118"/>
      <c r="D543" s="121"/>
    </row>
    <row r="544" spans="2:4" ht="15.75">
      <c r="B544" s="121"/>
      <c r="C544" s="118"/>
      <c r="D544" s="121"/>
    </row>
    <row r="545" spans="2:4" ht="15.75">
      <c r="B545" s="121"/>
      <c r="C545" s="118"/>
      <c r="D545" s="121"/>
    </row>
    <row r="546" spans="2:4" ht="15.75">
      <c r="B546" s="121"/>
      <c r="C546" s="118"/>
      <c r="D546" s="121"/>
    </row>
    <row r="547" spans="2:4" ht="15.75">
      <c r="B547" s="121"/>
      <c r="C547" s="118"/>
      <c r="D547" s="121"/>
    </row>
    <row r="548" spans="2:4" ht="15.75">
      <c r="B548" s="121"/>
      <c r="C548" s="118"/>
      <c r="D548" s="121"/>
    </row>
    <row r="549" spans="2:4" ht="15.75">
      <c r="B549" s="121"/>
      <c r="C549" s="118"/>
      <c r="D549" s="121"/>
    </row>
    <row r="550" spans="2:4" ht="15.75">
      <c r="B550" s="121"/>
      <c r="C550" s="118"/>
      <c r="D550" s="121"/>
    </row>
    <row r="551" spans="2:4" ht="15.75">
      <c r="B551" s="121"/>
      <c r="C551" s="118"/>
      <c r="D551" s="121"/>
    </row>
    <row r="552" spans="2:4" ht="15.75">
      <c r="B552" s="121"/>
      <c r="C552" s="118"/>
      <c r="D552" s="121"/>
    </row>
    <row r="553" spans="2:4" ht="15.75">
      <c r="B553" s="121"/>
      <c r="C553" s="118"/>
      <c r="D553" s="121"/>
    </row>
    <row r="554" spans="2:4" ht="15.75">
      <c r="B554" s="121"/>
      <c r="C554" s="118"/>
      <c r="D554" s="121"/>
    </row>
    <row r="555" spans="2:4" ht="15.75">
      <c r="B555" s="121"/>
      <c r="C555" s="118"/>
      <c r="D555" s="121"/>
    </row>
    <row r="556" spans="2:4" ht="15.75">
      <c r="B556" s="121"/>
      <c r="C556" s="118"/>
      <c r="D556" s="121"/>
    </row>
    <row r="557" spans="2:4" ht="15.75">
      <c r="B557" s="121"/>
      <c r="C557" s="118"/>
      <c r="D557" s="121"/>
    </row>
    <row r="558" spans="2:4" ht="15.75">
      <c r="B558" s="121"/>
      <c r="C558" s="118"/>
      <c r="D558" s="121"/>
    </row>
    <row r="559" spans="2:4" ht="15.75">
      <c r="B559" s="121"/>
      <c r="C559" s="118"/>
      <c r="D559" s="121"/>
    </row>
    <row r="560" spans="2:4" ht="15.75">
      <c r="B560" s="121"/>
      <c r="C560" s="118"/>
      <c r="D560" s="121"/>
    </row>
    <row r="561" spans="2:4" ht="15.75">
      <c r="B561" s="121"/>
      <c r="C561" s="118"/>
      <c r="D561" s="121"/>
    </row>
    <row r="562" spans="2:4" ht="15.75">
      <c r="B562" s="121"/>
      <c r="C562" s="118"/>
      <c r="D562" s="121"/>
    </row>
    <row r="563" spans="2:4" ht="15.75">
      <c r="B563" s="121"/>
      <c r="C563" s="118"/>
      <c r="D563" s="121"/>
    </row>
    <row r="564" spans="2:4" ht="15.75">
      <c r="B564" s="121"/>
      <c r="C564" s="118"/>
      <c r="D564" s="121"/>
    </row>
    <row r="565" spans="2:4" ht="15.75">
      <c r="B565" s="121"/>
      <c r="C565" s="118"/>
      <c r="D565" s="121"/>
    </row>
    <row r="566" spans="2:4" ht="15.75">
      <c r="B566" s="121"/>
      <c r="C566" s="118"/>
      <c r="D566" s="121"/>
    </row>
    <row r="567" spans="2:4" ht="15.75">
      <c r="B567" s="121"/>
      <c r="C567" s="118"/>
      <c r="D567" s="121"/>
    </row>
    <row r="568" spans="2:4" ht="15.75">
      <c r="B568" s="121"/>
      <c r="C568" s="118"/>
      <c r="D568" s="121"/>
    </row>
    <row r="569" spans="2:4" ht="15.75">
      <c r="B569" s="121"/>
      <c r="C569" s="118"/>
      <c r="D569" s="121"/>
    </row>
    <row r="570" spans="2:4" ht="15.75">
      <c r="B570" s="121"/>
      <c r="C570" s="118"/>
      <c r="D570" s="121"/>
    </row>
    <row r="571" spans="2:4" ht="15.75">
      <c r="B571" s="121"/>
      <c r="C571" s="118"/>
      <c r="D571" s="121"/>
    </row>
    <row r="572" spans="2:4" ht="15.75">
      <c r="B572" s="121"/>
      <c r="C572" s="118"/>
      <c r="D572" s="121"/>
    </row>
    <row r="573" spans="2:4" ht="15.75">
      <c r="B573" s="121"/>
      <c r="C573" s="118"/>
      <c r="D573" s="121"/>
    </row>
    <row r="574" spans="2:4" ht="15.75">
      <c r="B574" s="121"/>
      <c r="C574" s="118"/>
      <c r="D574" s="121"/>
    </row>
    <row r="575" spans="2:4" ht="15.75">
      <c r="B575" s="121"/>
      <c r="C575" s="118"/>
      <c r="D575" s="121"/>
    </row>
    <row r="576" spans="2:4" ht="15.75">
      <c r="B576" s="121"/>
      <c r="C576" s="118"/>
      <c r="D576" s="121"/>
    </row>
    <row r="577" spans="2:4" ht="15.75">
      <c r="B577" s="121"/>
      <c r="C577" s="118"/>
      <c r="D577" s="121"/>
    </row>
    <row r="578" spans="2:4" ht="15.75">
      <c r="B578" s="121"/>
      <c r="C578" s="118"/>
      <c r="D578" s="121"/>
    </row>
    <row r="579" spans="2:4" ht="15.75">
      <c r="B579" s="121"/>
      <c r="C579" s="118"/>
      <c r="D579" s="121"/>
    </row>
    <row r="580" spans="2:4" ht="15.75">
      <c r="B580" s="121"/>
      <c r="C580" s="118"/>
      <c r="D580" s="121"/>
    </row>
    <row r="581" spans="2:4" ht="15.75">
      <c r="B581" s="121"/>
      <c r="C581" s="118"/>
      <c r="D581" s="121"/>
    </row>
    <row r="582" spans="2:4" ht="15.75">
      <c r="B582" s="121"/>
      <c r="C582" s="118"/>
      <c r="D582" s="121"/>
    </row>
    <row r="583" spans="2:4" ht="15.75">
      <c r="B583" s="121"/>
      <c r="C583" s="118"/>
      <c r="D583" s="121"/>
    </row>
    <row r="584" spans="2:4" ht="15.75">
      <c r="B584" s="121"/>
      <c r="C584" s="118"/>
      <c r="D584" s="121"/>
    </row>
    <row r="585" spans="2:4" ht="15.75">
      <c r="B585" s="121"/>
      <c r="C585" s="118"/>
      <c r="D585" s="121"/>
    </row>
    <row r="586" spans="2:4" ht="15.75">
      <c r="B586" s="121"/>
      <c r="C586" s="118"/>
      <c r="D586" s="121"/>
    </row>
    <row r="587" spans="2:4" ht="15.75">
      <c r="B587" s="121"/>
      <c r="C587" s="118"/>
      <c r="D587" s="121"/>
    </row>
    <row r="588" spans="2:4" ht="15.75">
      <c r="B588" s="121"/>
      <c r="C588" s="118"/>
      <c r="D588" s="121"/>
    </row>
    <row r="589" spans="2:4" ht="15.75">
      <c r="B589" s="121"/>
      <c r="C589" s="118"/>
      <c r="D589" s="121"/>
    </row>
    <row r="590" spans="2:4" ht="15.75">
      <c r="B590" s="121"/>
      <c r="C590" s="118"/>
      <c r="D590" s="121"/>
    </row>
    <row r="591" spans="2:4" ht="15.75">
      <c r="B591" s="121"/>
      <c r="C591" s="118"/>
      <c r="D591" s="121"/>
    </row>
    <row r="592" spans="2:4" ht="15.75">
      <c r="B592" s="121"/>
      <c r="C592" s="118"/>
      <c r="D592" s="121"/>
    </row>
    <row r="593" spans="2:4" ht="15.75">
      <c r="B593" s="121"/>
      <c r="C593" s="118"/>
      <c r="D593" s="121"/>
    </row>
    <row r="594" spans="2:4" ht="15.75">
      <c r="B594" s="121"/>
      <c r="C594" s="118"/>
      <c r="D594" s="121"/>
    </row>
    <row r="595" spans="2:4" ht="15.75">
      <c r="B595" s="121"/>
      <c r="C595" s="118"/>
      <c r="D595" s="121"/>
    </row>
    <row r="596" spans="2:4" ht="15.75">
      <c r="B596" s="121"/>
      <c r="C596" s="118"/>
      <c r="D596" s="121"/>
    </row>
    <row r="597" spans="2:4" ht="15.75">
      <c r="B597" s="121"/>
      <c r="C597" s="118"/>
      <c r="D597" s="121"/>
    </row>
    <row r="598" spans="2:4" ht="15.75">
      <c r="B598" s="121"/>
      <c r="C598" s="118"/>
      <c r="D598" s="121"/>
    </row>
    <row r="599" spans="2:4" ht="15.75">
      <c r="B599" s="121"/>
      <c r="C599" s="118"/>
      <c r="D599" s="121"/>
    </row>
    <row r="600" spans="2:4" ht="15.75">
      <c r="B600" s="121"/>
      <c r="C600" s="118"/>
      <c r="D600" s="121"/>
    </row>
    <row r="601" spans="2:4" ht="15.75">
      <c r="B601" s="121"/>
      <c r="C601" s="118"/>
      <c r="D601" s="121"/>
    </row>
    <row r="602" spans="2:4" ht="15.75">
      <c r="B602" s="121"/>
      <c r="C602" s="118"/>
      <c r="D602" s="121"/>
    </row>
    <row r="603" spans="2:4" ht="15.75">
      <c r="B603" s="121"/>
      <c r="C603" s="118"/>
      <c r="D603" s="121"/>
    </row>
    <row r="604" spans="2:4" ht="15.75">
      <c r="B604" s="121"/>
      <c r="C604" s="118"/>
      <c r="D604" s="121"/>
    </row>
    <row r="605" spans="2:4" ht="15.75">
      <c r="B605" s="121"/>
      <c r="C605" s="118"/>
      <c r="D605" s="121"/>
    </row>
    <row r="606" spans="2:4" ht="15.75">
      <c r="B606" s="121"/>
      <c r="C606" s="118"/>
      <c r="D606" s="121"/>
    </row>
    <row r="607" spans="2:4" ht="15.75">
      <c r="B607" s="121"/>
      <c r="C607" s="118"/>
      <c r="D607" s="121"/>
    </row>
    <row r="608" spans="2:4" ht="15.75">
      <c r="B608" s="121"/>
      <c r="C608" s="118"/>
      <c r="D608" s="121"/>
    </row>
    <row r="609" spans="2:4" ht="15.75">
      <c r="B609" s="121"/>
      <c r="C609" s="118"/>
      <c r="D609" s="121"/>
    </row>
    <row r="610" spans="2:4" ht="15.75">
      <c r="B610" s="121"/>
      <c r="C610" s="118"/>
      <c r="D610" s="121"/>
    </row>
    <row r="611" spans="2:4" ht="15.75">
      <c r="B611" s="121"/>
      <c r="C611" s="118"/>
      <c r="D611" s="121"/>
    </row>
    <row r="612" spans="2:4" ht="15.75">
      <c r="B612" s="121"/>
      <c r="C612" s="118"/>
      <c r="D612" s="121"/>
    </row>
    <row r="613" spans="2:4" ht="15.75">
      <c r="B613" s="121"/>
      <c r="C613" s="118"/>
      <c r="D613" s="121"/>
    </row>
    <row r="614" spans="2:4" ht="15.75">
      <c r="B614" s="121"/>
      <c r="C614" s="118"/>
      <c r="D614" s="121"/>
    </row>
    <row r="615" spans="2:4" ht="15.75">
      <c r="B615" s="121"/>
      <c r="C615" s="118"/>
      <c r="D615" s="121"/>
    </row>
    <row r="616" spans="2:4" ht="15.75">
      <c r="B616" s="121"/>
      <c r="C616" s="118"/>
      <c r="D616" s="121"/>
    </row>
    <row r="617" spans="2:4" ht="15.75">
      <c r="B617" s="121"/>
      <c r="C617" s="118"/>
      <c r="D617" s="121"/>
    </row>
    <row r="618" spans="2:4" ht="15.75">
      <c r="B618" s="121"/>
      <c r="C618" s="118"/>
      <c r="D618" s="121"/>
    </row>
    <row r="619" spans="2:4" ht="15.75">
      <c r="B619" s="121"/>
      <c r="C619" s="118"/>
      <c r="D619" s="121"/>
    </row>
    <row r="620" spans="2:4" ht="15.75">
      <c r="B620" s="121"/>
      <c r="C620" s="118"/>
      <c r="D620" s="121"/>
    </row>
    <row r="621" spans="2:4" ht="15.75">
      <c r="B621" s="121"/>
      <c r="C621" s="118"/>
      <c r="D621" s="121"/>
    </row>
    <row r="622" spans="2:4" ht="15.75">
      <c r="B622" s="121"/>
      <c r="C622" s="118"/>
      <c r="D622" s="121"/>
    </row>
    <row r="623" spans="2:4" ht="15.75">
      <c r="B623" s="121"/>
      <c r="C623" s="118"/>
      <c r="D623" s="121"/>
    </row>
    <row r="624" spans="2:4" ht="15.75">
      <c r="B624" s="121"/>
      <c r="C624" s="118"/>
      <c r="D624" s="121"/>
    </row>
    <row r="625" spans="2:4" ht="15.75">
      <c r="B625" s="121"/>
      <c r="C625" s="118"/>
      <c r="D625" s="121"/>
    </row>
    <row r="626" spans="2:4" ht="15.75">
      <c r="B626" s="121"/>
      <c r="C626" s="118"/>
      <c r="D626" s="121"/>
    </row>
    <row r="627" spans="2:4" ht="15.75">
      <c r="B627" s="121"/>
      <c r="C627" s="118"/>
      <c r="D627" s="121"/>
    </row>
    <row r="628" spans="2:4" ht="15.75">
      <c r="B628" s="121"/>
      <c r="C628" s="118"/>
      <c r="D628" s="121"/>
    </row>
    <row r="629" spans="2:4" ht="15.75">
      <c r="B629" s="121"/>
      <c r="C629" s="118"/>
      <c r="D629" s="121"/>
    </row>
    <row r="630" spans="2:4" ht="15.75">
      <c r="B630" s="121"/>
      <c r="C630" s="118"/>
      <c r="D630" s="121"/>
    </row>
    <row r="631" spans="2:4" ht="15.75">
      <c r="B631" s="121"/>
      <c r="C631" s="118"/>
      <c r="D631" s="121"/>
    </row>
    <row r="632" spans="2:4" ht="15.75">
      <c r="B632" s="121"/>
      <c r="C632" s="118"/>
      <c r="D632" s="121"/>
    </row>
    <row r="633" spans="2:4" ht="15.75">
      <c r="B633" s="121"/>
      <c r="C633" s="118"/>
      <c r="D633" s="121"/>
    </row>
    <row r="634" spans="2:4" ht="15.75">
      <c r="B634" s="121"/>
      <c r="C634" s="118"/>
      <c r="D634" s="121"/>
    </row>
    <row r="635" spans="2:4" ht="15.75">
      <c r="B635" s="121"/>
      <c r="C635" s="118"/>
      <c r="D635" s="121"/>
    </row>
    <row r="636" spans="2:4" ht="15.75">
      <c r="B636" s="121"/>
      <c r="C636" s="118"/>
      <c r="D636" s="121"/>
    </row>
    <row r="637" spans="2:4" ht="15.75">
      <c r="B637" s="121"/>
      <c r="C637" s="118"/>
      <c r="D637" s="121"/>
    </row>
    <row r="638" spans="2:4" ht="15.75">
      <c r="B638" s="121"/>
      <c r="C638" s="118"/>
      <c r="D638" s="121"/>
    </row>
    <row r="639" spans="2:4" ht="15.75">
      <c r="B639" s="121"/>
      <c r="C639" s="118"/>
      <c r="D639" s="121"/>
    </row>
    <row r="640" spans="2:4" ht="15.75">
      <c r="B640" s="121"/>
      <c r="C640" s="118"/>
      <c r="D640" s="121"/>
    </row>
    <row r="641" spans="2:4" ht="15.75">
      <c r="B641" s="121"/>
      <c r="C641" s="118"/>
      <c r="D641" s="121"/>
    </row>
    <row r="642" spans="2:4" ht="15.75">
      <c r="B642" s="121"/>
      <c r="C642" s="118"/>
      <c r="D642" s="121"/>
    </row>
    <row r="643" spans="2:4" ht="15.75">
      <c r="B643" s="121"/>
      <c r="C643" s="118"/>
      <c r="D643" s="121"/>
    </row>
    <row r="644" spans="2:4" ht="15.75">
      <c r="B644" s="121"/>
      <c r="C644" s="118"/>
      <c r="D644" s="121"/>
    </row>
    <row r="645" spans="2:4" ht="15.75">
      <c r="B645" s="121"/>
      <c r="C645" s="118"/>
      <c r="D645" s="121"/>
    </row>
    <row r="646" spans="2:4" ht="15.75">
      <c r="B646" s="121"/>
      <c r="C646" s="118"/>
      <c r="D646" s="121"/>
    </row>
    <row r="647" spans="2:4" ht="15.75">
      <c r="B647" s="121"/>
      <c r="C647" s="118"/>
      <c r="D647" s="121"/>
    </row>
    <row r="648" spans="2:4" ht="15.75">
      <c r="B648" s="121"/>
      <c r="C648" s="118"/>
      <c r="D648" s="121"/>
    </row>
    <row r="649" spans="2:4" ht="15.75">
      <c r="B649" s="121"/>
      <c r="C649" s="118"/>
      <c r="D649" s="121"/>
    </row>
    <row r="650" spans="2:4" ht="15.75">
      <c r="B650" s="121"/>
      <c r="C650" s="118"/>
      <c r="D650" s="121"/>
    </row>
    <row r="651" spans="2:4" ht="15.75">
      <c r="B651" s="121"/>
      <c r="C651" s="118"/>
      <c r="D651" s="121"/>
    </row>
    <row r="652" spans="2:4" ht="15.75">
      <c r="B652" s="121"/>
      <c r="C652" s="118"/>
      <c r="D652" s="121"/>
    </row>
    <row r="653" spans="2:4" ht="15.75">
      <c r="B653" s="121"/>
      <c r="C653" s="118"/>
      <c r="D653" s="121"/>
    </row>
    <row r="654" spans="2:4" ht="15.75">
      <c r="B654" s="121"/>
      <c r="C654" s="118"/>
      <c r="D654" s="121"/>
    </row>
    <row r="655" spans="2:4" ht="15.75">
      <c r="B655" s="121"/>
      <c r="C655" s="118"/>
      <c r="D655" s="121"/>
    </row>
    <row r="656" spans="2:4" ht="15.75">
      <c r="B656" s="121"/>
      <c r="C656" s="118"/>
      <c r="D656" s="121"/>
    </row>
    <row r="657" spans="2:4" ht="15.75">
      <c r="B657" s="121"/>
      <c r="C657" s="118"/>
      <c r="D657" s="121"/>
    </row>
    <row r="658" spans="2:4" ht="15.75">
      <c r="B658" s="121"/>
      <c r="C658" s="118"/>
      <c r="D658" s="121"/>
    </row>
    <row r="659" spans="2:4" ht="15.75">
      <c r="B659" s="121"/>
      <c r="C659" s="118"/>
      <c r="D659" s="121"/>
    </row>
    <row r="660" spans="2:4" ht="15.75">
      <c r="B660" s="121"/>
      <c r="C660" s="118"/>
      <c r="D660" s="121"/>
    </row>
    <row r="661" spans="2:4" ht="15.75">
      <c r="B661" s="121"/>
      <c r="C661" s="118"/>
      <c r="D661" s="121"/>
    </row>
    <row r="662" spans="2:4" ht="15.75">
      <c r="B662" s="121"/>
      <c r="C662" s="118"/>
      <c r="D662" s="121"/>
    </row>
    <row r="663" spans="2:4" ht="15.75">
      <c r="B663" s="121"/>
      <c r="C663" s="118"/>
      <c r="D663" s="121"/>
    </row>
    <row r="664" spans="2:4" ht="15.75">
      <c r="B664" s="121"/>
      <c r="C664" s="118"/>
      <c r="D664" s="121"/>
    </row>
    <row r="665" spans="2:4" ht="15.75">
      <c r="B665" s="121"/>
      <c r="C665" s="118"/>
      <c r="D665" s="121"/>
    </row>
    <row r="666" spans="2:4" ht="15.75">
      <c r="B666" s="121"/>
      <c r="C666" s="118"/>
      <c r="D666" s="121"/>
    </row>
    <row r="667" spans="2:4" ht="15.75">
      <c r="B667" s="121"/>
      <c r="C667" s="118"/>
      <c r="D667" s="121"/>
    </row>
    <row r="668" spans="2:4" ht="15.75">
      <c r="B668" s="121"/>
      <c r="C668" s="118"/>
      <c r="D668" s="121"/>
    </row>
    <row r="669" spans="2:4" ht="15.75">
      <c r="B669" s="121"/>
      <c r="C669" s="118"/>
      <c r="D669" s="121"/>
    </row>
    <row r="670" spans="2:4" ht="15.75">
      <c r="B670" s="121"/>
      <c r="C670" s="118"/>
      <c r="D670" s="121"/>
    </row>
    <row r="671" spans="2:4" ht="15.75">
      <c r="B671" s="121"/>
      <c r="C671" s="118"/>
      <c r="D671" s="121"/>
    </row>
    <row r="672" spans="2:4" ht="15.75">
      <c r="B672" s="121"/>
      <c r="C672" s="118"/>
      <c r="D672" s="121"/>
    </row>
    <row r="673" spans="2:4" ht="15.75">
      <c r="B673" s="121"/>
      <c r="C673" s="118"/>
      <c r="D673" s="121"/>
    </row>
    <row r="674" spans="2:4" ht="15.75">
      <c r="B674" s="121"/>
      <c r="C674" s="118"/>
      <c r="D674" s="121"/>
    </row>
    <row r="675" spans="2:4" ht="15.75">
      <c r="B675" s="121"/>
      <c r="C675" s="118"/>
      <c r="D675" s="121"/>
    </row>
    <row r="676" spans="2:4" ht="15.75">
      <c r="B676" s="121"/>
      <c r="C676" s="118"/>
      <c r="D676" s="121"/>
    </row>
    <row r="677" spans="2:4" ht="15.75">
      <c r="B677" s="121"/>
      <c r="C677" s="118"/>
      <c r="D677" s="121"/>
    </row>
    <row r="678" spans="2:4" ht="15.75">
      <c r="B678" s="121"/>
      <c r="C678" s="118"/>
      <c r="D678" s="121"/>
    </row>
    <row r="679" spans="2:4" ht="15.75">
      <c r="B679" s="121"/>
      <c r="C679" s="118"/>
      <c r="D679" s="121"/>
    </row>
    <row r="680" spans="2:4" ht="15.75">
      <c r="B680" s="121"/>
      <c r="C680" s="118"/>
      <c r="D680" s="121"/>
    </row>
    <row r="681" spans="2:4" ht="15.75">
      <c r="B681" s="121"/>
      <c r="C681" s="118"/>
      <c r="D681" s="121"/>
    </row>
    <row r="682" spans="2:4" ht="15.75">
      <c r="B682" s="121"/>
      <c r="C682" s="118"/>
      <c r="D682" s="121"/>
    </row>
    <row r="683" spans="2:4" ht="15.75">
      <c r="B683" s="121"/>
      <c r="C683" s="118"/>
      <c r="D683" s="121"/>
    </row>
    <row r="684" spans="2:4" ht="15.75">
      <c r="B684" s="121"/>
      <c r="C684" s="118"/>
      <c r="D684" s="121"/>
    </row>
    <row r="685" spans="2:4" ht="15.75">
      <c r="B685" s="121"/>
      <c r="C685" s="118"/>
      <c r="D685" s="121"/>
    </row>
    <row r="686" spans="2:4" ht="15.75">
      <c r="B686" s="121"/>
      <c r="C686" s="118"/>
      <c r="D686" s="121"/>
    </row>
    <row r="687" spans="2:4" ht="15.75">
      <c r="B687" s="121"/>
      <c r="C687" s="118"/>
      <c r="D687" s="121"/>
    </row>
    <row r="688" spans="2:4" ht="15.75">
      <c r="B688" s="121"/>
      <c r="C688" s="118"/>
      <c r="D688" s="121"/>
    </row>
    <row r="689" spans="2:4" ht="15.75">
      <c r="B689" s="121"/>
      <c r="C689" s="118"/>
      <c r="D689" s="121"/>
    </row>
    <row r="690" spans="2:4" ht="15.75">
      <c r="B690" s="121"/>
      <c r="C690" s="118"/>
      <c r="D690" s="121"/>
    </row>
    <row r="691" spans="2:4" ht="15.75">
      <c r="B691" s="121"/>
      <c r="C691" s="118"/>
      <c r="D691" s="121"/>
    </row>
    <row r="692" spans="2:4" ht="15.75">
      <c r="B692" s="121"/>
      <c r="C692" s="118"/>
      <c r="D692" s="121"/>
    </row>
    <row r="693" spans="2:4" ht="15.75">
      <c r="B693" s="121"/>
      <c r="C693" s="118"/>
      <c r="D693" s="121"/>
    </row>
    <row r="694" spans="2:4" ht="15.75">
      <c r="B694" s="121"/>
      <c r="C694" s="118"/>
      <c r="D694" s="121"/>
    </row>
    <row r="695" spans="2:4" ht="15.75">
      <c r="B695" s="121"/>
      <c r="C695" s="118"/>
      <c r="D695" s="121"/>
    </row>
    <row r="696" spans="2:4" ht="15.75">
      <c r="B696" s="121"/>
      <c r="C696" s="118"/>
      <c r="D696" s="121"/>
    </row>
    <row r="697" spans="2:4" ht="15.75">
      <c r="B697" s="121"/>
      <c r="C697" s="118"/>
      <c r="D697" s="121"/>
    </row>
    <row r="698" spans="2:4" ht="15.75">
      <c r="B698" s="121"/>
      <c r="C698" s="118"/>
      <c r="D698" s="121"/>
    </row>
    <row r="699" spans="2:4" ht="15.75">
      <c r="B699" s="121"/>
      <c r="C699" s="118"/>
      <c r="D699" s="121"/>
    </row>
    <row r="700" spans="2:4" ht="15.75">
      <c r="B700" s="121"/>
      <c r="C700" s="118"/>
      <c r="D700" s="121"/>
    </row>
    <row r="701" spans="2:4" ht="15.75">
      <c r="B701" s="121"/>
      <c r="C701" s="118"/>
      <c r="D701" s="121"/>
    </row>
    <row r="702" spans="2:4" ht="15.75">
      <c r="B702" s="121"/>
      <c r="C702" s="118"/>
      <c r="D702" s="121"/>
    </row>
    <row r="703" spans="2:4" ht="15.75">
      <c r="B703" s="121"/>
      <c r="C703" s="118"/>
      <c r="D703" s="121"/>
    </row>
    <row r="704" spans="2:4" ht="15.75">
      <c r="B704" s="121"/>
      <c r="C704" s="118"/>
      <c r="D704" s="121"/>
    </row>
    <row r="705" spans="2:4" ht="15.75">
      <c r="B705" s="121"/>
      <c r="C705" s="118"/>
      <c r="D705" s="121"/>
    </row>
    <row r="706" spans="2:4" ht="15.75">
      <c r="B706" s="121"/>
      <c r="C706" s="118"/>
      <c r="D706" s="121"/>
    </row>
    <row r="707" spans="2:4" ht="15.75">
      <c r="B707" s="121"/>
      <c r="C707" s="118"/>
      <c r="D707" s="121"/>
    </row>
    <row r="708" spans="2:4" ht="15.75">
      <c r="B708" s="121"/>
      <c r="C708" s="118"/>
      <c r="D708" s="121"/>
    </row>
    <row r="709" spans="2:4" ht="15.75">
      <c r="B709" s="121"/>
      <c r="C709" s="118"/>
      <c r="D709" s="121"/>
    </row>
    <row r="710" spans="2:4" ht="15.75">
      <c r="B710" s="121"/>
      <c r="C710" s="118"/>
      <c r="D710" s="121"/>
    </row>
    <row r="711" spans="2:4" ht="15.75">
      <c r="B711" s="121"/>
      <c r="C711" s="118"/>
      <c r="D711" s="121"/>
    </row>
    <row r="712" spans="2:4" ht="15.75">
      <c r="B712" s="121"/>
      <c r="C712" s="118"/>
      <c r="D712" s="121"/>
    </row>
    <row r="713" spans="2:4" ht="15.75">
      <c r="B713" s="121"/>
      <c r="C713" s="118"/>
      <c r="D713" s="121"/>
    </row>
    <row r="714" spans="2:4" ht="15.75">
      <c r="B714" s="121"/>
      <c r="C714" s="118"/>
      <c r="D714" s="121"/>
    </row>
    <row r="715" spans="2:4" ht="15.75">
      <c r="B715" s="121"/>
      <c r="C715" s="118"/>
      <c r="D715" s="121"/>
    </row>
    <row r="716" spans="2:4" ht="15.75">
      <c r="B716" s="121"/>
      <c r="C716" s="118"/>
      <c r="D716" s="121"/>
    </row>
    <row r="717" spans="2:4" ht="15.75">
      <c r="B717" s="121"/>
      <c r="C717" s="118"/>
      <c r="D717" s="121"/>
    </row>
    <row r="718" spans="2:4" ht="15.75">
      <c r="B718" s="121"/>
      <c r="C718" s="118"/>
      <c r="D718" s="121"/>
    </row>
    <row r="719" spans="2:4" ht="15.75">
      <c r="B719" s="121"/>
      <c r="C719" s="118"/>
      <c r="D719" s="121"/>
    </row>
    <row r="720" spans="2:4" ht="15.75">
      <c r="B720" s="121"/>
      <c r="C720" s="118"/>
      <c r="D720" s="121"/>
    </row>
    <row r="721" spans="2:4" ht="15.75">
      <c r="B721" s="121"/>
      <c r="C721" s="118"/>
      <c r="D721" s="121"/>
    </row>
    <row r="722" spans="2:4" ht="15.75">
      <c r="B722" s="121"/>
      <c r="C722" s="118"/>
      <c r="D722" s="121"/>
    </row>
    <row r="723" spans="2:4" ht="15.75">
      <c r="B723" s="121"/>
      <c r="C723" s="118"/>
      <c r="D723" s="121"/>
    </row>
    <row r="724" spans="2:4" ht="15.75">
      <c r="B724" s="121"/>
      <c r="C724" s="118"/>
      <c r="D724" s="121"/>
    </row>
    <row r="725" spans="2:4" ht="15.75">
      <c r="B725" s="121"/>
      <c r="C725" s="118"/>
      <c r="D725" s="121"/>
    </row>
    <row r="726" spans="2:4" ht="15.75">
      <c r="B726" s="121"/>
      <c r="C726" s="118"/>
      <c r="D726" s="121"/>
    </row>
    <row r="727" spans="2:4" ht="15.75">
      <c r="B727" s="121"/>
      <c r="C727" s="118"/>
      <c r="D727" s="121"/>
    </row>
    <row r="728" spans="2:4" ht="15.75">
      <c r="B728" s="121"/>
      <c r="C728" s="118"/>
      <c r="D728" s="121"/>
    </row>
    <row r="729" spans="2:4" ht="15.75">
      <c r="B729" s="121"/>
      <c r="C729" s="118"/>
      <c r="D729" s="121"/>
    </row>
    <row r="730" spans="2:4" ht="15.75">
      <c r="B730" s="121"/>
      <c r="C730" s="118"/>
      <c r="D730" s="121"/>
    </row>
    <row r="731" spans="2:4" ht="15.75">
      <c r="B731" s="121"/>
      <c r="C731" s="118"/>
      <c r="D731" s="121"/>
    </row>
    <row r="732" spans="2:4" ht="15.75">
      <c r="B732" s="121"/>
      <c r="C732" s="118"/>
      <c r="D732" s="121"/>
    </row>
    <row r="733" spans="2:4" ht="15.75">
      <c r="B733" s="121"/>
      <c r="C733" s="118"/>
      <c r="D733" s="121"/>
    </row>
    <row r="734" spans="2:4" ht="15.75">
      <c r="B734" s="121"/>
      <c r="C734" s="118"/>
      <c r="D734" s="121"/>
    </row>
    <row r="735" spans="2:4" ht="15.75">
      <c r="B735" s="121"/>
      <c r="C735" s="118"/>
      <c r="D735" s="121"/>
    </row>
    <row r="736" spans="2:4" ht="15.75">
      <c r="B736" s="121"/>
      <c r="C736" s="118"/>
      <c r="D736" s="121"/>
    </row>
    <row r="737" spans="2:4" ht="15.75">
      <c r="B737" s="121"/>
      <c r="C737" s="118"/>
      <c r="D737" s="121"/>
    </row>
    <row r="738" spans="2:4" ht="15.75">
      <c r="B738" s="121"/>
      <c r="C738" s="118"/>
      <c r="D738" s="121"/>
    </row>
    <row r="739" spans="2:4" ht="15.75">
      <c r="B739" s="121"/>
      <c r="C739" s="118"/>
      <c r="D739" s="121"/>
    </row>
    <row r="740" spans="2:4" ht="15.75">
      <c r="B740" s="121"/>
      <c r="C740" s="118"/>
      <c r="D740" s="121"/>
    </row>
    <row r="741" spans="2:4" ht="15.75">
      <c r="B741" s="121"/>
      <c r="C741" s="118"/>
      <c r="D741" s="121"/>
    </row>
    <row r="742" spans="2:4" ht="15.75">
      <c r="B742" s="121"/>
      <c r="C742" s="118"/>
      <c r="D742" s="121"/>
    </row>
    <row r="743" spans="2:4" ht="15.75">
      <c r="B743" s="121"/>
      <c r="C743" s="118"/>
      <c r="D743" s="121"/>
    </row>
    <row r="744" spans="2:4" ht="15.75">
      <c r="B744" s="121"/>
      <c r="C744" s="118"/>
      <c r="D744" s="121"/>
    </row>
    <row r="745" spans="2:4" ht="15.75">
      <c r="B745" s="121"/>
      <c r="C745" s="118"/>
      <c r="D745" s="121"/>
    </row>
    <row r="746" spans="2:4" ht="15.75">
      <c r="B746" s="121"/>
      <c r="C746" s="118"/>
      <c r="D746" s="121"/>
    </row>
    <row r="747" spans="2:4" ht="15.75">
      <c r="B747" s="121"/>
      <c r="C747" s="118"/>
      <c r="D747" s="121"/>
    </row>
    <row r="748" spans="2:4" ht="15.75">
      <c r="B748" s="121"/>
      <c r="C748" s="118"/>
      <c r="D748" s="121"/>
    </row>
    <row r="749" spans="2:4" ht="15.75">
      <c r="B749" s="121"/>
      <c r="C749" s="118"/>
      <c r="D749" s="121"/>
    </row>
    <row r="750" spans="2:4" ht="15.75">
      <c r="B750" s="121"/>
      <c r="C750" s="118"/>
      <c r="D750" s="121"/>
    </row>
    <row r="751" spans="2:4" ht="15.75">
      <c r="B751" s="121"/>
      <c r="C751" s="118"/>
      <c r="D751" s="121"/>
    </row>
    <row r="752" spans="2:4" ht="15.75">
      <c r="B752" s="121"/>
      <c r="C752" s="118"/>
      <c r="D752" s="121"/>
    </row>
    <row r="753" spans="2:4" ht="15.75">
      <c r="B753" s="121"/>
      <c r="C753" s="118"/>
      <c r="D753" s="121"/>
    </row>
    <row r="754" spans="2:4" ht="15.75">
      <c r="B754" s="121"/>
      <c r="C754" s="118"/>
      <c r="D754" s="121"/>
    </row>
    <row r="755" spans="2:4" ht="15.75">
      <c r="B755" s="121"/>
      <c r="C755" s="118"/>
      <c r="D755" s="121"/>
    </row>
    <row r="756" spans="2:4" ht="15.75">
      <c r="B756" s="121"/>
      <c r="C756" s="118"/>
      <c r="D756" s="121"/>
    </row>
    <row r="757" spans="2:4" ht="15.75">
      <c r="B757" s="121"/>
      <c r="C757" s="118"/>
      <c r="D757" s="121"/>
    </row>
    <row r="758" spans="2:4" ht="15.75">
      <c r="B758" s="121"/>
      <c r="C758" s="118"/>
      <c r="D758" s="121"/>
    </row>
    <row r="759" spans="2:4" ht="15.75">
      <c r="B759" s="121"/>
      <c r="C759" s="118"/>
      <c r="D759" s="121"/>
    </row>
    <row r="760" spans="2:4" ht="15.75">
      <c r="B760" s="121"/>
      <c r="C760" s="118"/>
      <c r="D760" s="121"/>
    </row>
    <row r="761" spans="2:4" ht="15.75">
      <c r="B761" s="121"/>
      <c r="C761" s="118"/>
      <c r="D761" s="121"/>
    </row>
    <row r="762" spans="2:4" ht="15.75">
      <c r="B762" s="121"/>
      <c r="C762" s="118"/>
      <c r="D762" s="121"/>
    </row>
    <row r="763" spans="2:4" ht="15.75">
      <c r="B763" s="121"/>
      <c r="C763" s="118"/>
      <c r="D763" s="121"/>
    </row>
    <row r="764" spans="2:4" ht="15.75">
      <c r="B764" s="121"/>
      <c r="C764" s="118"/>
      <c r="D764" s="121"/>
    </row>
    <row r="765" spans="2:4" ht="15.75">
      <c r="B765" s="121"/>
      <c r="C765" s="118"/>
      <c r="D765" s="121"/>
    </row>
    <row r="766" spans="2:4" ht="15.75">
      <c r="B766" s="121"/>
      <c r="C766" s="118"/>
      <c r="D766" s="121"/>
    </row>
    <row r="767" spans="2:4" ht="15.75">
      <c r="B767" s="121"/>
      <c r="C767" s="118"/>
      <c r="D767" s="121"/>
    </row>
    <row r="768" spans="2:4" ht="15.75">
      <c r="B768" s="121"/>
      <c r="C768" s="118"/>
      <c r="D768" s="121"/>
    </row>
    <row r="769" spans="2:4" ht="15.75">
      <c r="B769" s="121"/>
      <c r="C769" s="118"/>
      <c r="D769" s="121"/>
    </row>
    <row r="770" spans="2:4" ht="15.75">
      <c r="B770" s="121"/>
      <c r="C770" s="118"/>
      <c r="D770" s="121"/>
    </row>
    <row r="771" spans="2:4" ht="15.75">
      <c r="B771" s="121"/>
      <c r="C771" s="118"/>
      <c r="D771" s="121"/>
    </row>
    <row r="772" spans="2:4" ht="15.75">
      <c r="B772" s="121"/>
      <c r="C772" s="118"/>
      <c r="D772" s="121"/>
    </row>
    <row r="773" spans="2:4" ht="15.75">
      <c r="B773" s="121"/>
      <c r="C773" s="118"/>
      <c r="D773" s="121"/>
    </row>
    <row r="774" spans="2:4" ht="15.75">
      <c r="B774" s="121"/>
      <c r="C774" s="118"/>
      <c r="D774" s="121"/>
    </row>
    <row r="775" spans="2:4" ht="15.75">
      <c r="B775" s="121"/>
      <c r="C775" s="118"/>
      <c r="D775" s="121"/>
    </row>
    <row r="776" spans="2:4" ht="15.75">
      <c r="B776" s="121"/>
      <c r="C776" s="118"/>
      <c r="D776" s="121"/>
    </row>
    <row r="777" spans="2:4" ht="15.75">
      <c r="B777" s="121"/>
      <c r="C777" s="118"/>
      <c r="D777" s="121"/>
    </row>
    <row r="778" spans="2:4" ht="15.75">
      <c r="B778" s="121"/>
      <c r="C778" s="118"/>
      <c r="D778" s="121"/>
    </row>
    <row r="779" spans="2:4" ht="15.75">
      <c r="B779" s="121"/>
      <c r="C779" s="118"/>
      <c r="D779" s="121"/>
    </row>
    <row r="780" spans="2:4" ht="15.75">
      <c r="B780" s="121"/>
      <c r="C780" s="118"/>
      <c r="D780" s="121"/>
    </row>
    <row r="781" spans="2:4" ht="15.75">
      <c r="B781" s="121"/>
      <c r="C781" s="118"/>
      <c r="D781" s="121"/>
    </row>
    <row r="782" spans="2:4" ht="15.75">
      <c r="B782" s="121"/>
      <c r="C782" s="118"/>
      <c r="D782" s="121"/>
    </row>
    <row r="783" spans="2:4" ht="15.75">
      <c r="B783" s="121"/>
      <c r="C783" s="118"/>
      <c r="D783" s="121"/>
    </row>
    <row r="784" spans="2:4" ht="15.75">
      <c r="B784" s="121"/>
      <c r="C784" s="118"/>
      <c r="D784" s="121"/>
    </row>
    <row r="785" spans="2:4" ht="15.75">
      <c r="B785" s="121"/>
      <c r="C785" s="118"/>
      <c r="D785" s="121"/>
    </row>
    <row r="786" spans="2:4" ht="15.75">
      <c r="B786" s="121"/>
      <c r="C786" s="118"/>
      <c r="D786" s="121"/>
    </row>
    <row r="787" spans="2:4" ht="15.75">
      <c r="B787" s="121"/>
      <c r="C787" s="118"/>
      <c r="D787" s="121"/>
    </row>
    <row r="788" spans="2:4" ht="15.75">
      <c r="B788" s="121"/>
      <c r="C788" s="118"/>
      <c r="D788" s="121"/>
    </row>
    <row r="789" spans="2:4" ht="15.75">
      <c r="B789" s="121"/>
      <c r="C789" s="118"/>
      <c r="D789" s="121"/>
    </row>
    <row r="790" spans="2:4" ht="15.75">
      <c r="B790" s="121"/>
      <c r="C790" s="118"/>
      <c r="D790" s="121"/>
    </row>
    <row r="791" spans="2:4" ht="15.75">
      <c r="B791" s="121"/>
      <c r="C791" s="118"/>
      <c r="D791" s="121"/>
    </row>
    <row r="792" spans="2:4" ht="15.75">
      <c r="B792" s="121"/>
      <c r="C792" s="118"/>
      <c r="D792" s="121"/>
    </row>
    <row r="793" spans="2:4" ht="15.75">
      <c r="B793" s="121"/>
      <c r="C793" s="118"/>
      <c r="D793" s="121"/>
    </row>
    <row r="794" spans="2:4" ht="15.75">
      <c r="B794" s="121"/>
      <c r="C794" s="118"/>
      <c r="D794" s="121"/>
    </row>
    <row r="795" spans="2:4" ht="15.75">
      <c r="B795" s="121"/>
      <c r="C795" s="118"/>
      <c r="D795" s="121"/>
    </row>
    <row r="796" spans="2:4" ht="15.75">
      <c r="B796" s="121"/>
      <c r="C796" s="118"/>
      <c r="D796" s="121"/>
    </row>
    <row r="797" spans="2:4" ht="15.75">
      <c r="B797" s="121"/>
      <c r="C797" s="118"/>
      <c r="D797" s="121"/>
    </row>
    <row r="798" spans="2:4" ht="15.75">
      <c r="B798" s="121"/>
      <c r="C798" s="118"/>
      <c r="D798" s="121"/>
    </row>
    <row r="799" spans="2:4" ht="15.75">
      <c r="B799" s="121"/>
      <c r="C799" s="118"/>
      <c r="D799" s="121"/>
    </row>
    <row r="800" spans="2:4" ht="15.75">
      <c r="B800" s="121"/>
      <c r="C800" s="118"/>
      <c r="D800" s="121"/>
    </row>
    <row r="801" spans="2:4" ht="15.75">
      <c r="B801" s="121"/>
      <c r="C801" s="118"/>
      <c r="D801" s="121"/>
    </row>
    <row r="802" spans="2:4" ht="15.75">
      <c r="B802" s="121"/>
      <c r="C802" s="118"/>
      <c r="D802" s="121"/>
    </row>
    <row r="803" spans="2:4" ht="15.75">
      <c r="B803" s="121"/>
      <c r="C803" s="118"/>
      <c r="D803" s="121"/>
    </row>
    <row r="804" spans="2:4" ht="15.75">
      <c r="B804" s="121"/>
      <c r="C804" s="118"/>
      <c r="D804" s="121"/>
    </row>
    <row r="805" spans="2:4" ht="15.75">
      <c r="B805" s="121"/>
      <c r="C805" s="118"/>
      <c r="D805" s="121"/>
    </row>
    <row r="806" spans="2:4" ht="15.75">
      <c r="B806" s="121"/>
      <c r="C806" s="118"/>
      <c r="D806" s="121"/>
    </row>
    <row r="807" spans="2:4" ht="15.75">
      <c r="B807" s="121"/>
      <c r="C807" s="118"/>
      <c r="D807" s="121"/>
    </row>
    <row r="808" spans="2:4" ht="15.75">
      <c r="B808" s="121"/>
      <c r="C808" s="118"/>
      <c r="D808" s="121"/>
    </row>
    <row r="809" spans="2:4" ht="15.75">
      <c r="B809" s="121"/>
      <c r="C809" s="118"/>
      <c r="D809" s="121"/>
    </row>
    <row r="810" spans="2:4" ht="15.75">
      <c r="B810" s="121"/>
      <c r="C810" s="118"/>
      <c r="D810" s="121"/>
    </row>
    <row r="811" spans="2:4" ht="15.75">
      <c r="B811" s="121"/>
      <c r="C811" s="118"/>
      <c r="D811" s="121"/>
    </row>
    <row r="812" spans="2:4" ht="15.75">
      <c r="B812" s="121"/>
      <c r="C812" s="118"/>
      <c r="D812" s="121"/>
    </row>
    <row r="813" spans="2:4" ht="15.75">
      <c r="B813" s="121"/>
      <c r="C813" s="118"/>
      <c r="D813" s="121"/>
    </row>
    <row r="814" spans="2:4" ht="15.75">
      <c r="B814" s="121"/>
      <c r="C814" s="118"/>
      <c r="D814" s="121"/>
    </row>
    <row r="815" spans="2:4" ht="15.75">
      <c r="B815" s="121"/>
      <c r="C815" s="118"/>
      <c r="D815" s="121"/>
    </row>
    <row r="816" spans="2:4" ht="15.75">
      <c r="B816" s="121"/>
      <c r="C816" s="118"/>
      <c r="D816" s="121"/>
    </row>
    <row r="817" spans="2:4" ht="15.75">
      <c r="B817" s="121"/>
      <c r="C817" s="118"/>
      <c r="D817" s="121"/>
    </row>
    <row r="818" spans="2:4" ht="15.75">
      <c r="B818" s="121"/>
      <c r="C818" s="118"/>
      <c r="D818" s="121"/>
    </row>
    <row r="819" spans="2:4" ht="15.75">
      <c r="B819" s="121"/>
      <c r="C819" s="118"/>
      <c r="D819" s="121"/>
    </row>
    <row r="820" spans="2:4" ht="15.75">
      <c r="B820" s="121"/>
      <c r="C820" s="118"/>
      <c r="D820" s="121"/>
    </row>
    <row r="821" spans="2:4" ht="15.75">
      <c r="B821" s="121"/>
      <c r="C821" s="118"/>
      <c r="D821" s="121"/>
    </row>
    <row r="822" spans="2:4" ht="15.75">
      <c r="B822" s="121"/>
      <c r="C822" s="118"/>
      <c r="D822" s="121"/>
    </row>
    <row r="823" spans="2:4" ht="15.75">
      <c r="B823" s="121"/>
      <c r="C823" s="118"/>
      <c r="D823" s="121"/>
    </row>
    <row r="824" spans="2:4" ht="15.75">
      <c r="B824" s="121"/>
      <c r="C824" s="118"/>
      <c r="D824" s="121"/>
    </row>
    <row r="825" spans="2:4" ht="15.75">
      <c r="B825" s="121"/>
      <c r="C825" s="118"/>
      <c r="D825" s="121"/>
    </row>
    <row r="826" spans="2:4" ht="15.75">
      <c r="B826" s="121"/>
      <c r="C826" s="118"/>
      <c r="D826" s="121"/>
    </row>
    <row r="827" spans="2:4" ht="15.75">
      <c r="B827" s="121"/>
      <c r="C827" s="118"/>
      <c r="D827" s="121"/>
    </row>
    <row r="828" spans="2:4" ht="15.75">
      <c r="B828" s="121"/>
      <c r="C828" s="118"/>
      <c r="D828" s="121"/>
    </row>
    <row r="829" spans="2:4" ht="15.75">
      <c r="B829" s="121"/>
      <c r="C829" s="118"/>
      <c r="D829" s="121"/>
    </row>
    <row r="830" spans="2:4" ht="15.75">
      <c r="B830" s="121"/>
      <c r="C830" s="118"/>
      <c r="D830" s="121"/>
    </row>
    <row r="831" spans="2:4" ht="15.75">
      <c r="B831" s="121"/>
      <c r="C831" s="118"/>
      <c r="D831" s="121"/>
    </row>
    <row r="832" spans="2:4" ht="15.75">
      <c r="B832" s="121"/>
      <c r="C832" s="118"/>
      <c r="D832" s="121"/>
    </row>
    <row r="833" spans="2:4" ht="15.75">
      <c r="B833" s="121"/>
      <c r="C833" s="118"/>
      <c r="D833" s="121"/>
    </row>
    <row r="834" spans="2:4" ht="15.75">
      <c r="B834" s="121"/>
      <c r="C834" s="118"/>
      <c r="D834" s="121"/>
    </row>
    <row r="835" spans="2:4" ht="15.75">
      <c r="B835" s="121"/>
      <c r="C835" s="118"/>
      <c r="D835" s="121"/>
    </row>
    <row r="836" spans="2:4" ht="15.75">
      <c r="B836" s="121"/>
      <c r="C836" s="118"/>
      <c r="D836" s="121"/>
    </row>
    <row r="837" spans="2:4" ht="15.75">
      <c r="B837" s="121"/>
      <c r="C837" s="118"/>
      <c r="D837" s="121"/>
    </row>
    <row r="838" spans="2:4" ht="15.75">
      <c r="B838" s="121"/>
      <c r="C838" s="118"/>
      <c r="D838" s="121"/>
    </row>
    <row r="839" spans="2:4" ht="15.75">
      <c r="B839" s="121"/>
      <c r="C839" s="118"/>
      <c r="D839" s="121"/>
    </row>
    <row r="840" spans="2:4" ht="15.75">
      <c r="B840" s="121"/>
      <c r="C840" s="118"/>
      <c r="D840" s="121"/>
    </row>
    <row r="841" spans="2:4" ht="15.75">
      <c r="B841" s="121"/>
      <c r="C841" s="118"/>
      <c r="D841" s="121"/>
    </row>
    <row r="842" spans="2:4" ht="15.75">
      <c r="B842" s="121"/>
      <c r="C842" s="118"/>
      <c r="D842" s="121"/>
    </row>
    <row r="843" spans="2:4" ht="15.75">
      <c r="B843" s="121"/>
      <c r="C843" s="118"/>
      <c r="D843" s="121"/>
    </row>
    <row r="844" spans="2:4" ht="15.75">
      <c r="B844" s="121"/>
      <c r="C844" s="118"/>
      <c r="D844" s="121"/>
    </row>
    <row r="845" spans="2:4" ht="15.75">
      <c r="B845" s="121"/>
      <c r="C845" s="118"/>
      <c r="D845" s="121"/>
    </row>
    <row r="846" spans="2:4" ht="15.75">
      <c r="B846" s="121"/>
      <c r="C846" s="118"/>
      <c r="D846" s="121"/>
    </row>
    <row r="847" spans="2:4" ht="15.75">
      <c r="B847" s="121"/>
      <c r="C847" s="118"/>
      <c r="D847" s="121"/>
    </row>
    <row r="848" spans="2:4" ht="15.75">
      <c r="B848" s="121"/>
      <c r="C848" s="118"/>
      <c r="D848" s="121"/>
    </row>
    <row r="849" spans="2:4" ht="15.75">
      <c r="B849" s="121"/>
      <c r="C849" s="118"/>
      <c r="D849" s="121"/>
    </row>
    <row r="850" spans="2:4" ht="15.75">
      <c r="B850" s="121"/>
      <c r="C850" s="118"/>
      <c r="D850" s="121"/>
    </row>
    <row r="851" spans="2:4" ht="15.75">
      <c r="B851" s="121"/>
      <c r="C851" s="118"/>
      <c r="D851" s="121"/>
    </row>
    <row r="852" spans="2:4" ht="15.75">
      <c r="B852" s="121"/>
      <c r="C852" s="118"/>
      <c r="D852" s="121"/>
    </row>
    <row r="853" spans="2:4" ht="15.75">
      <c r="B853" s="121"/>
      <c r="C853" s="118"/>
      <c r="D853" s="121"/>
    </row>
    <row r="854" spans="2:4" ht="15.75">
      <c r="B854" s="121"/>
      <c r="C854" s="118"/>
      <c r="D854" s="121"/>
    </row>
    <row r="855" spans="2:4" ht="15.75">
      <c r="B855" s="121"/>
      <c r="C855" s="118"/>
      <c r="D855" s="121"/>
    </row>
    <row r="856" spans="2:4" ht="15.75">
      <c r="B856" s="121"/>
      <c r="C856" s="118"/>
      <c r="D856" s="121"/>
    </row>
    <row r="857" spans="2:4" ht="15.75">
      <c r="B857" s="121"/>
      <c r="C857" s="118"/>
      <c r="D857" s="121"/>
    </row>
    <row r="858" spans="2:4" ht="15.75">
      <c r="B858" s="121"/>
      <c r="C858" s="118"/>
      <c r="D858" s="121"/>
    </row>
    <row r="859" spans="2:4" ht="15.75">
      <c r="B859" s="121"/>
      <c r="C859" s="118"/>
      <c r="D859" s="121"/>
    </row>
    <row r="860" spans="2:4" ht="15.75">
      <c r="B860" s="121"/>
      <c r="C860" s="118"/>
      <c r="D860" s="121"/>
    </row>
    <row r="861" spans="2:4" ht="15.75">
      <c r="B861" s="121"/>
      <c r="C861" s="118"/>
      <c r="D861" s="121"/>
    </row>
    <row r="862" spans="2:4" ht="15.75">
      <c r="B862" s="121"/>
      <c r="C862" s="118"/>
      <c r="D862" s="121"/>
    </row>
    <row r="863" spans="2:4" ht="15.75">
      <c r="B863" s="121"/>
      <c r="C863" s="118"/>
      <c r="D863" s="121"/>
    </row>
    <row r="864" spans="2:4" ht="15.75">
      <c r="B864" s="121"/>
      <c r="C864" s="118"/>
      <c r="D864" s="121"/>
    </row>
    <row r="865" spans="2:4" ht="15.75">
      <c r="B865" s="121"/>
      <c r="C865" s="118"/>
      <c r="D865" s="121"/>
    </row>
    <row r="866" spans="2:4" ht="15.75">
      <c r="B866" s="121"/>
      <c r="C866" s="118"/>
      <c r="D866" s="121"/>
    </row>
    <row r="867" spans="2:4" ht="15.75">
      <c r="B867" s="121"/>
      <c r="C867" s="118"/>
      <c r="D867" s="121"/>
    </row>
    <row r="868" spans="2:4" ht="15.75">
      <c r="B868" s="121"/>
      <c r="C868" s="118"/>
      <c r="D868" s="121"/>
    </row>
    <row r="869" spans="2:4" ht="15.75">
      <c r="B869" s="121"/>
      <c r="C869" s="118"/>
      <c r="D869" s="121"/>
    </row>
    <row r="870" spans="2:4" ht="15.75">
      <c r="B870" s="121"/>
      <c r="C870" s="118"/>
      <c r="D870" s="121"/>
    </row>
    <row r="871" spans="2:4" ht="15.75">
      <c r="B871" s="121"/>
      <c r="C871" s="118"/>
      <c r="D871" s="121"/>
    </row>
    <row r="872" spans="2:4" ht="15.75">
      <c r="B872" s="121"/>
      <c r="C872" s="118"/>
      <c r="D872" s="121"/>
    </row>
    <row r="873" spans="2:4" ht="15.75">
      <c r="B873" s="121"/>
      <c r="C873" s="118"/>
      <c r="D873" s="121"/>
    </row>
    <row r="874" spans="2:4" ht="15.75">
      <c r="B874" s="121"/>
      <c r="C874" s="118"/>
      <c r="D874" s="121"/>
    </row>
    <row r="875" spans="2:4" ht="15.75">
      <c r="B875" s="121"/>
      <c r="C875" s="118"/>
      <c r="D875" s="121"/>
    </row>
    <row r="876" spans="2:4" ht="15.75">
      <c r="B876" s="121"/>
      <c r="C876" s="118"/>
      <c r="D876" s="121"/>
    </row>
    <row r="877" spans="2:4" ht="15.75">
      <c r="B877" s="121"/>
      <c r="C877" s="118"/>
      <c r="D877" s="121"/>
    </row>
    <row r="878" spans="2:4" ht="15.75">
      <c r="B878" s="121"/>
      <c r="C878" s="118"/>
      <c r="D878" s="121"/>
    </row>
    <row r="879" spans="2:4" ht="15.75">
      <c r="B879" s="121"/>
      <c r="C879" s="118"/>
      <c r="D879" s="121"/>
    </row>
    <row r="880" spans="2:4" ht="15.75">
      <c r="B880" s="121"/>
      <c r="C880" s="118"/>
      <c r="D880" s="121"/>
    </row>
    <row r="881" spans="2:4" ht="15.75">
      <c r="B881" s="121"/>
      <c r="C881" s="118"/>
      <c r="D881" s="121"/>
    </row>
    <row r="882" spans="2:4" ht="15.75">
      <c r="B882" s="121"/>
      <c r="C882" s="118"/>
      <c r="D882" s="121"/>
    </row>
    <row r="883" spans="2:4" ht="15.75">
      <c r="B883" s="121"/>
      <c r="C883" s="118"/>
      <c r="D883" s="121"/>
    </row>
    <row r="884" spans="2:4" ht="15.75">
      <c r="B884" s="121"/>
      <c r="C884" s="118"/>
      <c r="D884" s="121"/>
    </row>
    <row r="885" spans="2:4" ht="15.75">
      <c r="B885" s="121"/>
      <c r="C885" s="118"/>
      <c r="D885" s="121"/>
    </row>
    <row r="886" spans="2:4" ht="15.75">
      <c r="B886" s="121"/>
      <c r="C886" s="118"/>
      <c r="D886" s="121"/>
    </row>
    <row r="887" spans="2:4" ht="15.75">
      <c r="B887" s="121"/>
      <c r="C887" s="118"/>
      <c r="D887" s="121"/>
    </row>
    <row r="888" spans="2:4" ht="15.75">
      <c r="B888" s="121"/>
      <c r="C888" s="118"/>
      <c r="D888" s="121"/>
    </row>
    <row r="889" spans="2:4" ht="15.75">
      <c r="B889" s="121"/>
      <c r="C889" s="118"/>
      <c r="D889" s="121"/>
    </row>
    <row r="890" spans="2:4" ht="15.75">
      <c r="B890" s="121"/>
      <c r="C890" s="118"/>
      <c r="D890" s="121"/>
    </row>
    <row r="891" spans="2:4" ht="15.75">
      <c r="B891" s="121"/>
      <c r="C891" s="118"/>
      <c r="D891" s="121"/>
    </row>
    <row r="892" spans="2:4" ht="15.75">
      <c r="B892" s="121"/>
      <c r="C892" s="118"/>
      <c r="D892" s="121"/>
    </row>
    <row r="893" spans="2:4" ht="15.75">
      <c r="B893" s="121"/>
      <c r="C893" s="118"/>
      <c r="D893" s="121"/>
    </row>
    <row r="894" spans="2:4" ht="15.75">
      <c r="B894" s="121"/>
      <c r="C894" s="118"/>
      <c r="D894" s="121"/>
    </row>
    <row r="895" spans="2:4" ht="15.75">
      <c r="B895" s="121"/>
      <c r="C895" s="118"/>
      <c r="D895" s="121"/>
    </row>
    <row r="896" spans="2:4" ht="15.75">
      <c r="B896" s="121"/>
      <c r="C896" s="118"/>
      <c r="D896" s="121"/>
    </row>
    <row r="897" spans="2:4" ht="15.75">
      <c r="B897" s="121"/>
      <c r="C897" s="118"/>
      <c r="D897" s="121"/>
    </row>
    <row r="898" spans="2:4" ht="15.75">
      <c r="B898" s="121"/>
      <c r="C898" s="118"/>
      <c r="D898" s="121"/>
    </row>
    <row r="899" spans="2:4" ht="15.75">
      <c r="B899" s="121"/>
      <c r="C899" s="118"/>
      <c r="D899" s="121"/>
    </row>
    <row r="900" spans="2:4" ht="15.75">
      <c r="B900" s="121"/>
      <c r="C900" s="118"/>
      <c r="D900" s="121"/>
    </row>
    <row r="901" spans="2:4" ht="15.75">
      <c r="B901" s="121"/>
      <c r="C901" s="118"/>
      <c r="D901" s="121"/>
    </row>
    <row r="902" spans="2:4" ht="15.75">
      <c r="B902" s="121"/>
      <c r="C902" s="118"/>
      <c r="D902" s="121"/>
    </row>
    <row r="903" spans="2:4" ht="15.75">
      <c r="B903" s="121"/>
      <c r="C903" s="118"/>
      <c r="D903" s="121"/>
    </row>
    <row r="904" spans="2:4" ht="15.75">
      <c r="B904" s="121"/>
      <c r="C904" s="118"/>
      <c r="D904" s="121"/>
    </row>
    <row r="905" spans="2:4" ht="15.75">
      <c r="B905" s="121"/>
      <c r="C905" s="118"/>
      <c r="D905" s="121"/>
    </row>
    <row r="906" spans="2:4" ht="15.75">
      <c r="B906" s="121"/>
      <c r="C906" s="118"/>
      <c r="D906" s="121"/>
    </row>
    <row r="907" spans="2:4" ht="15.75">
      <c r="B907" s="121"/>
      <c r="C907" s="118"/>
      <c r="D907" s="121"/>
    </row>
    <row r="908" spans="2:4" ht="15.75">
      <c r="B908" s="121"/>
      <c r="C908" s="118"/>
      <c r="D908" s="121"/>
    </row>
    <row r="909" spans="2:4" ht="15.75">
      <c r="B909" s="121"/>
      <c r="C909" s="118"/>
      <c r="D909" s="121"/>
    </row>
    <row r="910" spans="2:4" ht="15.75">
      <c r="B910" s="121"/>
      <c r="C910" s="118"/>
      <c r="D910" s="121"/>
    </row>
    <row r="911" spans="2:4" ht="15.75">
      <c r="B911" s="121"/>
      <c r="C911" s="118"/>
      <c r="D911" s="121"/>
    </row>
    <row r="912" spans="2:4" ht="15.75">
      <c r="B912" s="121"/>
      <c r="C912" s="118"/>
      <c r="D912" s="121"/>
    </row>
    <row r="913" spans="2:4" ht="15.75">
      <c r="B913" s="121"/>
      <c r="C913" s="118"/>
      <c r="D913" s="121"/>
    </row>
    <row r="914" spans="2:4" ht="15.75">
      <c r="B914" s="121"/>
      <c r="C914" s="118"/>
      <c r="D914" s="121"/>
    </row>
    <row r="915" spans="2:4" ht="15.75">
      <c r="B915" s="121"/>
      <c r="C915" s="118"/>
      <c r="D915" s="121"/>
    </row>
    <row r="916" spans="2:4" ht="15.75">
      <c r="B916" s="121"/>
      <c r="C916" s="118"/>
      <c r="D916" s="121"/>
    </row>
    <row r="917" spans="2:4" ht="15.75">
      <c r="B917" s="121"/>
      <c r="C917" s="118"/>
      <c r="D917" s="121"/>
    </row>
    <row r="918" spans="2:4" ht="15.75">
      <c r="B918" s="121"/>
      <c r="C918" s="118"/>
      <c r="D918" s="121"/>
    </row>
    <row r="919" spans="2:4" ht="15.75">
      <c r="B919" s="121"/>
      <c r="C919" s="118"/>
      <c r="D919" s="121"/>
    </row>
    <row r="920" spans="2:4" ht="15.75">
      <c r="B920" s="121"/>
      <c r="C920" s="118"/>
      <c r="D920" s="121"/>
    </row>
    <row r="921" spans="2:4" ht="15.75">
      <c r="B921" s="121"/>
      <c r="C921" s="118"/>
      <c r="D921" s="121"/>
    </row>
    <row r="922" spans="2:4" ht="15.75">
      <c r="B922" s="121"/>
      <c r="C922" s="118"/>
      <c r="D922" s="121"/>
    </row>
    <row r="923" spans="2:4" ht="15.75">
      <c r="B923" s="121"/>
      <c r="C923" s="118"/>
      <c r="D923" s="121"/>
    </row>
    <row r="924" spans="2:4" ht="15.75">
      <c r="B924" s="121"/>
      <c r="C924" s="118"/>
      <c r="D924" s="121"/>
    </row>
    <row r="925" spans="2:4" ht="15.75">
      <c r="B925" s="121"/>
      <c r="C925" s="118"/>
      <c r="D925" s="121"/>
    </row>
    <row r="926" spans="2:4" ht="15.75">
      <c r="B926" s="121"/>
      <c r="C926" s="118"/>
      <c r="D926" s="121"/>
    </row>
    <row r="927" spans="2:4" ht="15.75">
      <c r="B927" s="121"/>
      <c r="C927" s="118"/>
      <c r="D927" s="121"/>
    </row>
    <row r="928" spans="2:4" ht="15.75">
      <c r="B928" s="121"/>
      <c r="C928" s="118"/>
      <c r="D928" s="121"/>
    </row>
    <row r="929" spans="2:4" ht="15.75">
      <c r="B929" s="121"/>
      <c r="C929" s="118"/>
      <c r="D929" s="121"/>
    </row>
    <row r="930" spans="2:4" ht="15.75">
      <c r="B930" s="121"/>
      <c r="C930" s="118"/>
      <c r="D930" s="121"/>
    </row>
    <row r="931" spans="2:4" ht="15.75">
      <c r="B931" s="121"/>
      <c r="C931" s="118"/>
      <c r="D931" s="121"/>
    </row>
    <row r="932" spans="2:4" ht="15.75">
      <c r="B932" s="121"/>
      <c r="C932" s="118"/>
      <c r="D932" s="121"/>
    </row>
    <row r="933" spans="2:4" ht="15.75">
      <c r="B933" s="121"/>
      <c r="C933" s="118"/>
      <c r="D933" s="121"/>
    </row>
    <row r="934" spans="2:4" ht="15.75">
      <c r="B934" s="121"/>
      <c r="C934" s="118"/>
      <c r="D934" s="121"/>
    </row>
    <row r="935" spans="2:4" ht="15.75">
      <c r="B935" s="121"/>
      <c r="C935" s="118"/>
      <c r="D935" s="121"/>
    </row>
    <row r="936" spans="2:4" ht="15.75">
      <c r="B936" s="121"/>
      <c r="C936" s="118"/>
      <c r="D936" s="121"/>
    </row>
    <row r="937" spans="2:4" ht="15.75">
      <c r="B937" s="121"/>
      <c r="C937" s="118"/>
      <c r="D937" s="121"/>
    </row>
    <row r="938" spans="2:4" ht="15.75">
      <c r="B938" s="121"/>
      <c r="C938" s="118"/>
      <c r="D938" s="121"/>
    </row>
    <row r="939" spans="2:4" ht="15.75">
      <c r="B939" s="121"/>
      <c r="C939" s="118"/>
      <c r="D939" s="121"/>
    </row>
    <row r="940" spans="2:4" ht="15.75">
      <c r="B940" s="121"/>
      <c r="C940" s="118"/>
      <c r="D940" s="121"/>
    </row>
    <row r="941" spans="2:4" ht="15.75">
      <c r="B941" s="121"/>
      <c r="C941" s="118"/>
      <c r="D941" s="121"/>
    </row>
    <row r="942" spans="2:4" ht="15.75">
      <c r="B942" s="121"/>
      <c r="C942" s="118"/>
      <c r="D942" s="121"/>
    </row>
    <row r="943" spans="2:4" ht="15.75">
      <c r="B943" s="121"/>
      <c r="C943" s="118"/>
      <c r="D943" s="121"/>
    </row>
    <row r="944" spans="2:4" ht="15.75">
      <c r="B944" s="121"/>
      <c r="C944" s="118"/>
      <c r="D944" s="121"/>
    </row>
    <row r="945" spans="2:4" ht="15.75">
      <c r="B945" s="121"/>
      <c r="C945" s="118"/>
      <c r="D945" s="121"/>
    </row>
    <row r="946" spans="2:4" ht="15.75">
      <c r="B946" s="121"/>
      <c r="C946" s="118"/>
      <c r="D946" s="121"/>
    </row>
    <row r="947" spans="2:4" ht="15.75">
      <c r="B947" s="121"/>
      <c r="C947" s="118"/>
      <c r="D947" s="121"/>
    </row>
    <row r="948" spans="2:4" ht="15.75">
      <c r="B948" s="121"/>
      <c r="C948" s="118"/>
      <c r="D948" s="121"/>
    </row>
    <row r="949" spans="2:4" ht="15.75">
      <c r="B949" s="121"/>
      <c r="C949" s="118"/>
      <c r="D949" s="121"/>
    </row>
    <row r="950" spans="2:4" ht="15.75">
      <c r="B950" s="121"/>
      <c r="C950" s="118"/>
      <c r="D950" s="121"/>
    </row>
    <row r="951" spans="2:4" ht="15.75">
      <c r="B951" s="121"/>
      <c r="C951" s="118"/>
      <c r="D951" s="121"/>
    </row>
    <row r="952" spans="2:4" ht="15.75">
      <c r="B952" s="121"/>
      <c r="C952" s="118"/>
      <c r="D952" s="121"/>
    </row>
    <row r="953" spans="2:4" ht="15.75">
      <c r="B953" s="121"/>
      <c r="C953" s="118"/>
      <c r="D953" s="121"/>
    </row>
    <row r="954" spans="2:4" ht="15.75">
      <c r="B954" s="121"/>
      <c r="C954" s="118"/>
      <c r="D954" s="121"/>
    </row>
    <row r="955" spans="2:4" ht="15.75">
      <c r="B955" s="121"/>
      <c r="C955" s="118"/>
      <c r="D955" s="121"/>
    </row>
    <row r="956" spans="2:4" ht="15.75">
      <c r="B956" s="121"/>
      <c r="C956" s="118"/>
      <c r="D956" s="121"/>
    </row>
    <row r="957" spans="2:4" ht="15.75">
      <c r="B957" s="121"/>
      <c r="C957" s="118"/>
      <c r="D957" s="121"/>
    </row>
    <row r="958" spans="2:4" ht="15.75">
      <c r="B958" s="121"/>
      <c r="C958" s="118"/>
      <c r="D958" s="121"/>
    </row>
    <row r="959" spans="2:4" ht="15.75">
      <c r="B959" s="121"/>
      <c r="C959" s="118"/>
      <c r="D959" s="121"/>
    </row>
    <row r="960" spans="2:4" ht="15.75">
      <c r="B960" s="121"/>
      <c r="C960" s="118"/>
      <c r="D960" s="121"/>
    </row>
    <row r="961" spans="2:4" ht="15.75">
      <c r="B961" s="121"/>
      <c r="C961" s="118"/>
      <c r="D961" s="121"/>
    </row>
    <row r="962" spans="2:4" ht="15.75">
      <c r="B962" s="121"/>
      <c r="C962" s="118"/>
      <c r="D962" s="121"/>
    </row>
    <row r="963" spans="2:4" ht="15.75">
      <c r="B963" s="121"/>
      <c r="C963" s="118"/>
      <c r="D963" s="121"/>
    </row>
    <row r="964" spans="2:4" ht="15.75">
      <c r="B964" s="121"/>
      <c r="C964" s="118"/>
      <c r="D964" s="121"/>
    </row>
    <row r="965" spans="2:4" ht="15.75">
      <c r="B965" s="121"/>
      <c r="C965" s="118"/>
      <c r="D965" s="121"/>
    </row>
    <row r="966" spans="2:4" ht="15.75">
      <c r="B966" s="121"/>
      <c r="C966" s="118"/>
      <c r="D966" s="121"/>
    </row>
    <row r="967" spans="2:4" ht="15.75">
      <c r="B967" s="121"/>
      <c r="C967" s="118"/>
      <c r="D967" s="121"/>
    </row>
    <row r="968" spans="2:4" ht="15.75">
      <c r="B968" s="121"/>
      <c r="C968" s="118"/>
      <c r="D968" s="121"/>
    </row>
    <row r="969" spans="2:4" ht="15.75">
      <c r="B969" s="121"/>
      <c r="C969" s="118"/>
      <c r="D969" s="121"/>
    </row>
    <row r="970" spans="2:4" ht="15.75">
      <c r="B970" s="121"/>
      <c r="C970" s="118"/>
      <c r="D970" s="121"/>
    </row>
    <row r="971" spans="2:4" ht="15.75">
      <c r="B971" s="121"/>
      <c r="C971" s="118"/>
      <c r="D971" s="121"/>
    </row>
    <row r="972" spans="2:4" ht="15.75">
      <c r="B972" s="121"/>
      <c r="C972" s="118"/>
      <c r="D972" s="121"/>
    </row>
    <row r="973" spans="2:4" ht="15.75">
      <c r="B973" s="121"/>
      <c r="C973" s="118"/>
      <c r="D973" s="121"/>
    </row>
    <row r="974" spans="2:4" ht="15.75">
      <c r="B974" s="121"/>
      <c r="C974" s="118"/>
      <c r="D974" s="121"/>
    </row>
    <row r="975" spans="2:4" ht="15.75">
      <c r="B975" s="121"/>
      <c r="C975" s="118"/>
      <c r="D975" s="121"/>
    </row>
    <row r="976" spans="2:4" ht="15.75">
      <c r="B976" s="121"/>
      <c r="C976" s="118"/>
      <c r="D976" s="121"/>
    </row>
    <row r="977" spans="2:4" ht="15.75">
      <c r="B977" s="121"/>
      <c r="C977" s="118"/>
      <c r="D977" s="121"/>
    </row>
    <row r="978" spans="2:4" ht="15.75">
      <c r="B978" s="121"/>
      <c r="C978" s="118"/>
      <c r="D978" s="121"/>
    </row>
    <row r="979" spans="2:4" ht="15.75">
      <c r="B979" s="121"/>
      <c r="C979" s="118"/>
      <c r="D979" s="121"/>
    </row>
    <row r="980" spans="2:4" ht="15.75">
      <c r="B980" s="121"/>
      <c r="C980" s="118"/>
      <c r="D980" s="121"/>
    </row>
    <row r="981" spans="2:4" ht="15.75">
      <c r="B981" s="121"/>
      <c r="C981" s="118"/>
      <c r="D981" s="121"/>
    </row>
    <row r="982" spans="2:4" ht="15.75">
      <c r="B982" s="121"/>
      <c r="C982" s="118"/>
      <c r="D982" s="121"/>
    </row>
    <row r="983" spans="2:4" ht="15.75">
      <c r="B983" s="121"/>
      <c r="C983" s="118"/>
      <c r="D983" s="121"/>
    </row>
    <row r="984" spans="2:4" ht="15.75">
      <c r="B984" s="121"/>
      <c r="C984" s="118"/>
      <c r="D984" s="121"/>
    </row>
    <row r="985" spans="2:4" ht="15.75">
      <c r="B985" s="121"/>
      <c r="C985" s="118"/>
      <c r="D985" s="121"/>
    </row>
    <row r="986" spans="2:4" ht="15.75">
      <c r="B986" s="121"/>
      <c r="C986" s="118"/>
      <c r="D986" s="121"/>
    </row>
    <row r="987" spans="2:4" ht="15.75">
      <c r="B987" s="121"/>
      <c r="C987" s="118"/>
      <c r="D987" s="121"/>
    </row>
    <row r="988" spans="2:4" ht="15.75">
      <c r="B988" s="121"/>
      <c r="C988" s="118"/>
      <c r="D988" s="121"/>
    </row>
    <row r="989" spans="2:4" ht="15.75">
      <c r="B989" s="121"/>
      <c r="C989" s="118"/>
      <c r="D989" s="121"/>
    </row>
    <row r="990" spans="2:4" ht="15.75">
      <c r="B990" s="121"/>
      <c r="C990" s="118"/>
      <c r="D990" s="121"/>
    </row>
    <row r="991" spans="2:4" ht="15.75">
      <c r="B991" s="121"/>
      <c r="C991" s="118"/>
      <c r="D991" s="121"/>
    </row>
    <row r="992" spans="2:4" ht="15.75">
      <c r="B992" s="121"/>
      <c r="C992" s="118"/>
      <c r="D992" s="121"/>
    </row>
    <row r="993" spans="2:4" ht="15.75">
      <c r="B993" s="121"/>
      <c r="C993" s="118"/>
      <c r="D993" s="121"/>
    </row>
    <row r="994" spans="2:4" ht="15.75">
      <c r="B994" s="121"/>
      <c r="C994" s="118"/>
      <c r="D994" s="121"/>
    </row>
    <row r="995" spans="2:4" ht="15.75">
      <c r="B995" s="121"/>
      <c r="C995" s="118"/>
      <c r="D995" s="121"/>
    </row>
    <row r="996" spans="2:4" ht="15.75">
      <c r="B996" s="121"/>
      <c r="C996" s="118"/>
      <c r="D996" s="121"/>
    </row>
    <row r="997" spans="2:4" ht="15.75">
      <c r="B997" s="121"/>
      <c r="C997" s="118"/>
      <c r="D997" s="121"/>
    </row>
    <row r="998" spans="2:4" ht="15.75">
      <c r="B998" s="121"/>
      <c r="C998" s="118"/>
      <c r="D998" s="121"/>
    </row>
    <row r="999" spans="2:4" ht="15.75">
      <c r="B999" s="121"/>
      <c r="C999" s="118"/>
      <c r="D999" s="121"/>
    </row>
    <row r="1000" spans="2:4" ht="15.75">
      <c r="B1000" s="121"/>
      <c r="C1000" s="118"/>
      <c r="D1000" s="121"/>
    </row>
    <row r="1001" spans="2:4" ht="15.75">
      <c r="B1001" s="121"/>
      <c r="C1001" s="118"/>
      <c r="D1001" s="121"/>
    </row>
    <row r="1002" spans="2:4" ht="15.75">
      <c r="B1002" s="121"/>
      <c r="C1002" s="118"/>
      <c r="D1002" s="121"/>
    </row>
    <row r="1003" spans="2:4" ht="15.75">
      <c r="B1003" s="121"/>
      <c r="C1003" s="118"/>
      <c r="D1003" s="121"/>
    </row>
    <row r="1004" spans="2:4" ht="15.75">
      <c r="B1004" s="121"/>
      <c r="C1004" s="118"/>
      <c r="D1004" s="121"/>
    </row>
    <row r="1005" spans="2:4" ht="15.75">
      <c r="B1005" s="121"/>
      <c r="C1005" s="118"/>
      <c r="D1005" s="121"/>
    </row>
    <row r="1006" spans="2:4" ht="15.75">
      <c r="B1006" s="121"/>
      <c r="C1006" s="118"/>
      <c r="D1006" s="121"/>
    </row>
    <row r="1007" spans="2:4" ht="15.75">
      <c r="B1007" s="121"/>
      <c r="C1007" s="118"/>
      <c r="D1007" s="121"/>
    </row>
    <row r="1008" spans="2:4" ht="15.75">
      <c r="B1008" s="121"/>
      <c r="C1008" s="118"/>
      <c r="D1008" s="121"/>
    </row>
    <row r="1009" spans="2:4" ht="15.75">
      <c r="B1009" s="121"/>
      <c r="C1009" s="118"/>
      <c r="D1009" s="121"/>
    </row>
    <row r="1010" spans="2:4" ht="15.75">
      <c r="B1010" s="121"/>
      <c r="C1010" s="118"/>
      <c r="D1010" s="121"/>
    </row>
    <row r="1011" spans="2:4" ht="15.75">
      <c r="B1011" s="121"/>
      <c r="C1011" s="118"/>
      <c r="D1011" s="121"/>
    </row>
    <row r="1012" spans="2:4" ht="15.75">
      <c r="B1012" s="121"/>
      <c r="C1012" s="118"/>
      <c r="D1012" s="121"/>
    </row>
    <row r="1013" spans="2:4" ht="15.75">
      <c r="B1013" s="121"/>
      <c r="C1013" s="118"/>
      <c r="D1013" s="121"/>
    </row>
    <row r="1014" spans="2:4" ht="15.75">
      <c r="B1014" s="121"/>
      <c r="C1014" s="118"/>
      <c r="D1014" s="121"/>
    </row>
    <row r="1015" spans="2:4" ht="15.75">
      <c r="B1015" s="121"/>
      <c r="C1015" s="118"/>
      <c r="D1015" s="121"/>
    </row>
    <row r="1016" spans="2:4" ht="15.75">
      <c r="B1016" s="121"/>
      <c r="C1016" s="118"/>
      <c r="D1016" s="121"/>
    </row>
    <row r="1017" spans="2:4" ht="15.75">
      <c r="B1017" s="121"/>
      <c r="C1017" s="118"/>
      <c r="D1017" s="121"/>
    </row>
    <row r="1018" spans="2:4" ht="15.75">
      <c r="B1018" s="121"/>
      <c r="C1018" s="118"/>
      <c r="D1018" s="121"/>
    </row>
    <row r="1019" spans="2:4" ht="15.75">
      <c r="B1019" s="121"/>
      <c r="C1019" s="118"/>
      <c r="D1019" s="121"/>
    </row>
    <row r="1020" spans="2:4" ht="15.75">
      <c r="B1020" s="121"/>
      <c r="C1020" s="118"/>
      <c r="D1020" s="121"/>
    </row>
    <row r="1021" spans="2:4" ht="15.75">
      <c r="B1021" s="121"/>
      <c r="C1021" s="118"/>
      <c r="D1021" s="121"/>
    </row>
    <row r="1022" spans="2:4" ht="15.75">
      <c r="B1022" s="121"/>
      <c r="C1022" s="118"/>
      <c r="D1022" s="121"/>
    </row>
    <row r="1023" spans="2:4" ht="15.75">
      <c r="B1023" s="121"/>
      <c r="C1023" s="118"/>
      <c r="D1023" s="121"/>
    </row>
    <row r="1024" spans="2:4" ht="15.75">
      <c r="B1024" s="121"/>
      <c r="C1024" s="118"/>
      <c r="D1024" s="121"/>
    </row>
    <row r="1025" spans="2:4" ht="15.75">
      <c r="B1025" s="121"/>
      <c r="C1025" s="118"/>
      <c r="D1025" s="121"/>
    </row>
    <row r="1026" spans="2:4" ht="15.75">
      <c r="B1026" s="121"/>
      <c r="C1026" s="118"/>
      <c r="D1026" s="121"/>
    </row>
    <row r="1027" spans="2:4" ht="15.75">
      <c r="B1027" s="121"/>
      <c r="C1027" s="118"/>
      <c r="D1027" s="121"/>
    </row>
    <row r="1028" spans="2:4" ht="15.75">
      <c r="B1028" s="121"/>
      <c r="C1028" s="118"/>
      <c r="D1028" s="121"/>
    </row>
    <row r="1029" spans="2:4" ht="15.75">
      <c r="B1029" s="121"/>
      <c r="C1029" s="118"/>
      <c r="D1029" s="121"/>
    </row>
    <row r="1030" spans="2:4" ht="15.75">
      <c r="B1030" s="121"/>
      <c r="C1030" s="118"/>
      <c r="D1030" s="121"/>
    </row>
    <row r="1031" spans="2:4" ht="15.75">
      <c r="B1031" s="121"/>
      <c r="C1031" s="118"/>
      <c r="D1031" s="121"/>
    </row>
    <row r="1032" spans="2:4" ht="15.75">
      <c r="B1032" s="121"/>
      <c r="C1032" s="118"/>
      <c r="D1032" s="121"/>
    </row>
    <row r="1033" spans="2:4" ht="15.75">
      <c r="B1033" s="121"/>
      <c r="C1033" s="118"/>
      <c r="D1033" s="121"/>
    </row>
    <row r="1034" spans="2:4" ht="15.75">
      <c r="B1034" s="121"/>
      <c r="C1034" s="118"/>
      <c r="D1034" s="121"/>
    </row>
    <row r="1035" spans="2:4" ht="15.75">
      <c r="B1035" s="121"/>
      <c r="C1035" s="118"/>
      <c r="D1035" s="121"/>
    </row>
    <row r="1036" spans="2:4" ht="15.75">
      <c r="B1036" s="121"/>
      <c r="C1036" s="118"/>
      <c r="D1036" s="121"/>
    </row>
    <row r="1037" spans="2:4" ht="15.75">
      <c r="B1037" s="121"/>
      <c r="C1037" s="118"/>
      <c r="D1037" s="121"/>
    </row>
    <row r="1038" spans="2:4" ht="15.75">
      <c r="B1038" s="121"/>
      <c r="C1038" s="118"/>
      <c r="D1038" s="121"/>
    </row>
    <row r="1039" spans="2:4" ht="15.75">
      <c r="B1039" s="121"/>
      <c r="C1039" s="118"/>
      <c r="D1039" s="121"/>
    </row>
    <row r="1040" spans="2:4" ht="15.75">
      <c r="B1040" s="121"/>
      <c r="C1040" s="118"/>
      <c r="D1040" s="121"/>
    </row>
    <row r="1041" spans="2:4" ht="15.75">
      <c r="B1041" s="121"/>
      <c r="C1041" s="118"/>
      <c r="D1041" s="121"/>
    </row>
    <row r="1042" spans="2:4" ht="15.75">
      <c r="B1042" s="121"/>
      <c r="C1042" s="118"/>
      <c r="D1042" s="121"/>
    </row>
    <row r="1043" spans="2:4" ht="15.75">
      <c r="B1043" s="121"/>
      <c r="C1043" s="118"/>
      <c r="D1043" s="121"/>
    </row>
    <row r="1044" spans="2:4" ht="15.75">
      <c r="B1044" s="121"/>
      <c r="C1044" s="118"/>
      <c r="D1044" s="121"/>
    </row>
    <row r="1045" spans="2:4" ht="15.75">
      <c r="B1045" s="121"/>
      <c r="C1045" s="118"/>
      <c r="D1045" s="121"/>
    </row>
    <row r="1046" spans="2:4" ht="15.75">
      <c r="B1046" s="121"/>
      <c r="C1046" s="118"/>
      <c r="D1046" s="121"/>
    </row>
    <row r="1047" spans="2:4" ht="15.75">
      <c r="B1047" s="121"/>
      <c r="C1047" s="118"/>
      <c r="D1047" s="121"/>
    </row>
    <row r="1048" spans="2:4" ht="15.75">
      <c r="B1048" s="121"/>
      <c r="C1048" s="118"/>
      <c r="D1048" s="121"/>
    </row>
    <row r="1049" spans="2:4" ht="15.75">
      <c r="B1049" s="121"/>
      <c r="C1049" s="118"/>
      <c r="D1049" s="121"/>
    </row>
    <row r="1050" spans="2:4" ht="15.75">
      <c r="B1050" s="121"/>
      <c r="C1050" s="118"/>
      <c r="D1050" s="121"/>
    </row>
    <row r="1051" spans="2:4" ht="15.75">
      <c r="B1051" s="121"/>
      <c r="C1051" s="118"/>
      <c r="D1051" s="121"/>
    </row>
    <row r="1052" spans="2:4" ht="15.75">
      <c r="B1052" s="121"/>
      <c r="C1052" s="118"/>
      <c r="D1052" s="121"/>
    </row>
    <row r="1053" spans="2:4" ht="15.75">
      <c r="B1053" s="121"/>
      <c r="C1053" s="118"/>
      <c r="D1053" s="121"/>
    </row>
    <row r="1054" spans="2:4" ht="15.75">
      <c r="B1054" s="121"/>
      <c r="C1054" s="118"/>
      <c r="D1054" s="121"/>
    </row>
    <row r="1055" spans="2:4" ht="15.75">
      <c r="B1055" s="121"/>
      <c r="C1055" s="118"/>
      <c r="D1055" s="121"/>
    </row>
    <row r="1056" spans="2:4" ht="15.75">
      <c r="B1056" s="121"/>
      <c r="C1056" s="118"/>
      <c r="D1056" s="121"/>
    </row>
    <row r="1057" spans="2:4" ht="15.75">
      <c r="B1057" s="121"/>
      <c r="C1057" s="118"/>
      <c r="D1057" s="121"/>
    </row>
    <row r="1058" spans="2:4" ht="15.75">
      <c r="B1058" s="121"/>
      <c r="C1058" s="118"/>
      <c r="D1058" s="121"/>
    </row>
    <row r="1059" spans="2:4" ht="15.75">
      <c r="B1059" s="121"/>
      <c r="C1059" s="118"/>
      <c r="D1059" s="121"/>
    </row>
    <row r="1060" spans="2:4" ht="15.75">
      <c r="B1060" s="121"/>
      <c r="C1060" s="118"/>
      <c r="D1060" s="121"/>
    </row>
    <row r="1061" spans="2:4" ht="15.75">
      <c r="B1061" s="121"/>
      <c r="C1061" s="118"/>
      <c r="D1061" s="121"/>
    </row>
    <row r="1062" spans="2:4" ht="15.75">
      <c r="B1062" s="121"/>
      <c r="C1062" s="118"/>
      <c r="D1062" s="121"/>
    </row>
    <row r="1063" spans="2:4" ht="15.75">
      <c r="B1063" s="121"/>
      <c r="C1063" s="118"/>
      <c r="D1063" s="121"/>
    </row>
    <row r="1064" spans="2:4" ht="15.75">
      <c r="B1064" s="121"/>
      <c r="C1064" s="118"/>
      <c r="D1064" s="121"/>
    </row>
    <row r="1065" spans="2:4" ht="15.75">
      <c r="B1065" s="121"/>
      <c r="C1065" s="118"/>
      <c r="D1065" s="121"/>
    </row>
    <row r="1066" spans="2:4" ht="15.75">
      <c r="B1066" s="121"/>
      <c r="C1066" s="118"/>
      <c r="D1066" s="121"/>
    </row>
    <row r="1067" spans="2:4" ht="15.75">
      <c r="B1067" s="121"/>
      <c r="C1067" s="118"/>
      <c r="D1067" s="121"/>
    </row>
    <row r="1068" spans="2:4" ht="15.75">
      <c r="B1068" s="121"/>
      <c r="C1068" s="118"/>
      <c r="D1068" s="121"/>
    </row>
    <row r="1069" spans="2:4" ht="15.75">
      <c r="B1069" s="121"/>
      <c r="C1069" s="118"/>
      <c r="D1069" s="121"/>
    </row>
    <row r="1070" spans="2:4" ht="15.75">
      <c r="B1070" s="121"/>
      <c r="C1070" s="118"/>
      <c r="D1070" s="121"/>
    </row>
    <row r="1071" spans="2:4" ht="15.75">
      <c r="B1071" s="121"/>
      <c r="C1071" s="118"/>
      <c r="D1071" s="121"/>
    </row>
    <row r="1072" spans="2:4" ht="15.75">
      <c r="B1072" s="121"/>
      <c r="C1072" s="118"/>
      <c r="D1072" s="121"/>
    </row>
    <row r="1073" spans="2:4" ht="15.75">
      <c r="B1073" s="121"/>
      <c r="C1073" s="118"/>
      <c r="D1073" s="121"/>
    </row>
    <row r="1074" spans="2:4" ht="15.75">
      <c r="B1074" s="121"/>
      <c r="C1074" s="118"/>
      <c r="D1074" s="121"/>
    </row>
    <row r="1075" spans="2:4" ht="15.75">
      <c r="B1075" s="121"/>
      <c r="C1075" s="118"/>
      <c r="D1075" s="121"/>
    </row>
    <row r="1076" spans="2:4" ht="15.75">
      <c r="B1076" s="121"/>
      <c r="C1076" s="118"/>
      <c r="D1076" s="121"/>
    </row>
    <row r="1077" spans="2:4" ht="15.75">
      <c r="B1077" s="121"/>
      <c r="C1077" s="118"/>
      <c r="D1077" s="121"/>
    </row>
    <row r="1078" spans="2:4" ht="15.75">
      <c r="B1078" s="121"/>
      <c r="C1078" s="118"/>
      <c r="D1078" s="121"/>
    </row>
    <row r="1079" spans="2:4" ht="15.75">
      <c r="B1079" s="121"/>
      <c r="C1079" s="118"/>
      <c r="D1079" s="121"/>
    </row>
    <row r="1080" spans="2:4" ht="15.75">
      <c r="B1080" s="121"/>
      <c r="C1080" s="118"/>
      <c r="D1080" s="121"/>
    </row>
    <row r="1081" spans="2:4" ht="15.75">
      <c r="B1081" s="121"/>
      <c r="C1081" s="118"/>
      <c r="D1081" s="121"/>
    </row>
    <row r="1082" spans="2:4" ht="15.75">
      <c r="B1082" s="121"/>
      <c r="C1082" s="118"/>
      <c r="D1082" s="121"/>
    </row>
    <row r="1083" spans="2:4" ht="15.75">
      <c r="B1083" s="121"/>
      <c r="C1083" s="118"/>
      <c r="D1083" s="121"/>
    </row>
    <row r="1084" spans="2:4" ht="15.75">
      <c r="B1084" s="121"/>
      <c r="C1084" s="118"/>
      <c r="D1084" s="121"/>
    </row>
    <row r="1085" spans="2:4" ht="15.75">
      <c r="B1085" s="121"/>
      <c r="C1085" s="118"/>
      <c r="D1085" s="121"/>
    </row>
    <row r="1086" spans="2:4" ht="15.75">
      <c r="B1086" s="121"/>
      <c r="C1086" s="118"/>
      <c r="D1086" s="121"/>
    </row>
    <row r="1087" spans="2:4" ht="15.75">
      <c r="B1087" s="121"/>
      <c r="C1087" s="118"/>
      <c r="D1087" s="121"/>
    </row>
    <row r="1088" spans="2:4" ht="15.75">
      <c r="B1088" s="121"/>
      <c r="C1088" s="118"/>
      <c r="D1088" s="121"/>
    </row>
    <row r="1089" spans="2:4" ht="15.75">
      <c r="B1089" s="121"/>
      <c r="C1089" s="118"/>
      <c r="D1089" s="121"/>
    </row>
    <row r="1090" spans="2:4" ht="15.75">
      <c r="B1090" s="121"/>
      <c r="C1090" s="118"/>
      <c r="D1090" s="121"/>
    </row>
    <row r="1091" spans="2:4" ht="15.75">
      <c r="B1091" s="121"/>
      <c r="C1091" s="118"/>
      <c r="D1091" s="121"/>
    </row>
    <row r="1092" spans="2:4" ht="15.75">
      <c r="B1092" s="121"/>
      <c r="C1092" s="118"/>
      <c r="D1092" s="121"/>
    </row>
    <row r="1093" spans="2:4" ht="15.75">
      <c r="B1093" s="121"/>
      <c r="C1093" s="118"/>
      <c r="D1093" s="121"/>
    </row>
    <row r="1094" spans="2:4" ht="15.75">
      <c r="B1094" s="121"/>
      <c r="C1094" s="118"/>
      <c r="D1094" s="121"/>
    </row>
    <row r="1095" spans="2:4" ht="15.75">
      <c r="B1095" s="121"/>
      <c r="C1095" s="118"/>
      <c r="D1095" s="121"/>
    </row>
    <row r="1096" spans="2:4" ht="15.75">
      <c r="B1096" s="121"/>
      <c r="C1096" s="118"/>
      <c r="D1096" s="121"/>
    </row>
    <row r="1097" spans="2:4" ht="15.75">
      <c r="B1097" s="121"/>
      <c r="C1097" s="118"/>
      <c r="D1097" s="121"/>
    </row>
    <row r="1098" spans="2:4" ht="15.75">
      <c r="B1098" s="121"/>
      <c r="C1098" s="118"/>
      <c r="D1098" s="121"/>
    </row>
    <row r="1099" spans="2:4" ht="15.75">
      <c r="B1099" s="121"/>
      <c r="C1099" s="118"/>
      <c r="D1099" s="121"/>
    </row>
    <row r="1100" spans="2:4" ht="15.75">
      <c r="B1100" s="121"/>
      <c r="C1100" s="118"/>
      <c r="D1100" s="121"/>
    </row>
    <row r="1101" spans="2:4" ht="15.75">
      <c r="B1101" s="121"/>
      <c r="C1101" s="118"/>
      <c r="D1101" s="121"/>
    </row>
    <row r="1102" spans="2:4" ht="15.75">
      <c r="B1102" s="121"/>
      <c r="C1102" s="118"/>
      <c r="D1102" s="121"/>
    </row>
    <row r="1103" spans="2:4" ht="15.75">
      <c r="B1103" s="121"/>
      <c r="C1103" s="118"/>
      <c r="D1103" s="121"/>
    </row>
    <row r="1104" spans="2:4" ht="15.75">
      <c r="B1104" s="121"/>
      <c r="C1104" s="118"/>
      <c r="D1104" s="121"/>
    </row>
    <row r="1105" spans="2:4" ht="15.75">
      <c r="B1105" s="121"/>
      <c r="C1105" s="118"/>
      <c r="D1105" s="121"/>
    </row>
    <row r="1106" spans="2:4" ht="15.75">
      <c r="B1106" s="121"/>
      <c r="C1106" s="118"/>
      <c r="D1106" s="121"/>
    </row>
    <row r="1107" spans="2:4" ht="15.75">
      <c r="B1107" s="121"/>
      <c r="C1107" s="118"/>
      <c r="D1107" s="121"/>
    </row>
    <row r="1108" spans="2:4" ht="15.75">
      <c r="B1108" s="121"/>
      <c r="C1108" s="118"/>
      <c r="D1108" s="121"/>
    </row>
    <row r="1109" spans="2:4" ht="15.75">
      <c r="B1109" s="121"/>
      <c r="C1109" s="118"/>
      <c r="D1109" s="121"/>
    </row>
    <row r="1110" spans="2:4" ht="15.75">
      <c r="B1110" s="121"/>
      <c r="C1110" s="118"/>
      <c r="D1110" s="121"/>
    </row>
    <row r="1111" spans="2:4" ht="15.75">
      <c r="B1111" s="121"/>
      <c r="C1111" s="118"/>
      <c r="D1111" s="121"/>
    </row>
    <row r="1112" spans="2:4" ht="15.75">
      <c r="B1112" s="121"/>
      <c r="C1112" s="118"/>
      <c r="D1112" s="121"/>
    </row>
    <row r="1113" spans="2:4" ht="15.75">
      <c r="B1113" s="121"/>
      <c r="C1113" s="118"/>
      <c r="D1113" s="121"/>
    </row>
    <row r="1114" spans="2:4" ht="15.75">
      <c r="B1114" s="121"/>
      <c r="C1114" s="118"/>
      <c r="D1114" s="121"/>
    </row>
    <row r="1115" spans="2:4" ht="15.75">
      <c r="B1115" s="121"/>
      <c r="C1115" s="118"/>
      <c r="D1115" s="121"/>
    </row>
    <row r="1116" spans="2:4" ht="15.75">
      <c r="B1116" s="121"/>
      <c r="C1116" s="118"/>
      <c r="D1116" s="121"/>
    </row>
    <row r="1117" spans="2:4" ht="15.75">
      <c r="B1117" s="121"/>
      <c r="C1117" s="118"/>
      <c r="D1117" s="121"/>
    </row>
    <row r="1118" spans="2:4" ht="15.75">
      <c r="B1118" s="121"/>
      <c r="C1118" s="118"/>
      <c r="D1118" s="121"/>
    </row>
    <row r="1119" spans="2:4" ht="15.75">
      <c r="B1119" s="121"/>
      <c r="C1119" s="118"/>
      <c r="D1119" s="121"/>
    </row>
    <row r="1120" spans="2:4" ht="15.75">
      <c r="B1120" s="121"/>
      <c r="C1120" s="118"/>
      <c r="D1120" s="121"/>
    </row>
    <row r="1121" spans="2:4" ht="15.75">
      <c r="B1121" s="121"/>
      <c r="C1121" s="118"/>
      <c r="D1121" s="121"/>
    </row>
    <row r="1122" spans="2:4" ht="15.75">
      <c r="B1122" s="121"/>
      <c r="C1122" s="118"/>
      <c r="D1122" s="121"/>
    </row>
    <row r="1123" spans="2:4" ht="15.75">
      <c r="B1123" s="121"/>
      <c r="C1123" s="118"/>
      <c r="D1123" s="121"/>
    </row>
    <row r="1124" spans="2:4" ht="15.75">
      <c r="B1124" s="121"/>
      <c r="C1124" s="118"/>
      <c r="D1124" s="121"/>
    </row>
    <row r="1125" spans="2:4" ht="15.75">
      <c r="B1125" s="121"/>
      <c r="C1125" s="118"/>
      <c r="D1125" s="121"/>
    </row>
    <row r="1126" spans="2:4" ht="15.75">
      <c r="B1126" s="121"/>
      <c r="C1126" s="118"/>
      <c r="D1126" s="121"/>
    </row>
    <row r="1127" spans="2:4" ht="15.75">
      <c r="B1127" s="121"/>
      <c r="C1127" s="118"/>
      <c r="D1127" s="121"/>
    </row>
    <row r="1128" spans="2:4" ht="15.75">
      <c r="B1128" s="121"/>
      <c r="C1128" s="118"/>
      <c r="D1128" s="121"/>
    </row>
    <row r="1129" spans="2:4" ht="15.75">
      <c r="B1129" s="121"/>
      <c r="C1129" s="118"/>
      <c r="D1129" s="121"/>
    </row>
    <row r="1130" spans="2:4" ht="15.75">
      <c r="B1130" s="121"/>
      <c r="C1130" s="118"/>
      <c r="D1130" s="121"/>
    </row>
    <row r="1131" spans="2:4" ht="15.75">
      <c r="B1131" s="121"/>
      <c r="C1131" s="118"/>
      <c r="D1131" s="121"/>
    </row>
    <row r="1132" spans="2:4" ht="15.75">
      <c r="B1132" s="121"/>
      <c r="C1132" s="118"/>
      <c r="D1132" s="121"/>
    </row>
    <row r="1133" spans="2:4" ht="15.75">
      <c r="B1133" s="121"/>
      <c r="C1133" s="118"/>
      <c r="D1133" s="121"/>
    </row>
    <row r="1134" spans="2:4" ht="15.75">
      <c r="B1134" s="121"/>
      <c r="C1134" s="118"/>
      <c r="D1134" s="121"/>
    </row>
    <row r="1135" spans="2:4" ht="15.75">
      <c r="B1135" s="121"/>
      <c r="C1135" s="118"/>
      <c r="D1135" s="121"/>
    </row>
    <row r="1136" spans="2:4" ht="15.75">
      <c r="B1136" s="121"/>
      <c r="C1136" s="118"/>
      <c r="D1136" s="121"/>
    </row>
    <row r="1137" spans="2:4" ht="15.75">
      <c r="B1137" s="121"/>
      <c r="C1137" s="118"/>
      <c r="D1137" s="121"/>
    </row>
    <row r="1138" spans="2:4" ht="15.75">
      <c r="B1138" s="121"/>
      <c r="C1138" s="118"/>
      <c r="D1138" s="121"/>
    </row>
    <row r="1139" spans="2:4" ht="15.75">
      <c r="B1139" s="121"/>
      <c r="C1139" s="118"/>
      <c r="D1139" s="121"/>
    </row>
    <row r="1140" spans="2:4" ht="15.75">
      <c r="B1140" s="121"/>
      <c r="C1140" s="118"/>
      <c r="D1140" s="121"/>
    </row>
    <row r="1141" spans="2:4" ht="15.75">
      <c r="B1141" s="121"/>
      <c r="C1141" s="118"/>
      <c r="D1141" s="121"/>
    </row>
    <row r="1142" spans="2:4" ht="15.75">
      <c r="B1142" s="121"/>
      <c r="C1142" s="118"/>
      <c r="D1142" s="121"/>
    </row>
    <row r="1143" spans="2:4" ht="15.75">
      <c r="B1143" s="121"/>
      <c r="C1143" s="118"/>
      <c r="D1143" s="121"/>
    </row>
    <row r="1144" spans="2:4" ht="15.75">
      <c r="B1144" s="121"/>
      <c r="C1144" s="118"/>
      <c r="D1144" s="121"/>
    </row>
    <row r="1145" spans="2:4" ht="15.75">
      <c r="B1145" s="121"/>
      <c r="C1145" s="118"/>
      <c r="D1145" s="121"/>
    </row>
    <row r="1146" spans="2:4" ht="15.75">
      <c r="B1146" s="121"/>
      <c r="C1146" s="118"/>
      <c r="D1146" s="121"/>
    </row>
    <row r="1147" spans="2:4" ht="15.75">
      <c r="B1147" s="121"/>
      <c r="C1147" s="118"/>
      <c r="D1147" s="121"/>
    </row>
    <row r="1148" spans="2:4" ht="15.75">
      <c r="B1148" s="121"/>
      <c r="C1148" s="118"/>
      <c r="D1148" s="121"/>
    </row>
    <row r="1149" spans="2:4" ht="15.75">
      <c r="B1149" s="121"/>
      <c r="C1149" s="118"/>
      <c r="D1149" s="121"/>
    </row>
    <row r="1150" spans="2:4" ht="15.75">
      <c r="B1150" s="121"/>
      <c r="C1150" s="118"/>
      <c r="D1150" s="121"/>
    </row>
    <row r="1151" spans="2:4" ht="15.75">
      <c r="B1151" s="121"/>
      <c r="C1151" s="118"/>
      <c r="D1151" s="121"/>
    </row>
    <row r="1152" spans="2:4" ht="15.75">
      <c r="B1152" s="121"/>
      <c r="C1152" s="118"/>
      <c r="D1152" s="121"/>
    </row>
    <row r="1153" spans="2:4" ht="15.75">
      <c r="B1153" s="121"/>
      <c r="C1153" s="118"/>
      <c r="D1153" s="121"/>
    </row>
    <row r="1154" spans="2:4" ht="15.75">
      <c r="B1154" s="121"/>
      <c r="C1154" s="118"/>
      <c r="D1154" s="121"/>
    </row>
    <row r="1155" spans="2:4" ht="15.75">
      <c r="B1155" s="121"/>
      <c r="C1155" s="118"/>
      <c r="D1155" s="121"/>
    </row>
    <row r="1156" spans="2:4" ht="15.75">
      <c r="B1156" s="121"/>
      <c r="C1156" s="118"/>
      <c r="D1156" s="121"/>
    </row>
    <row r="1157" spans="2:4" ht="15.75">
      <c r="B1157" s="121"/>
      <c r="C1157" s="118"/>
      <c r="D1157" s="121"/>
    </row>
    <row r="1158" spans="2:4" ht="15.75">
      <c r="B1158" s="121"/>
      <c r="C1158" s="118"/>
      <c r="D1158" s="121"/>
    </row>
    <row r="1159" spans="2:4" ht="15.75">
      <c r="B1159" s="121"/>
      <c r="C1159" s="118"/>
      <c r="D1159" s="121"/>
    </row>
    <row r="1160" spans="2:4" ht="15.75">
      <c r="B1160" s="121"/>
      <c r="C1160" s="118"/>
      <c r="D1160" s="121"/>
    </row>
    <row r="1161" spans="2:4" ht="15.75">
      <c r="B1161" s="121"/>
      <c r="C1161" s="118"/>
      <c r="D1161" s="121"/>
    </row>
    <row r="1162" spans="2:4" ht="15.75">
      <c r="B1162" s="121"/>
      <c r="C1162" s="118"/>
      <c r="D1162" s="121"/>
    </row>
    <row r="1163" spans="2:4" ht="15.75">
      <c r="B1163" s="121"/>
      <c r="C1163" s="118"/>
      <c r="D1163" s="121"/>
    </row>
    <row r="1164" spans="2:4" ht="15.75">
      <c r="B1164" s="121"/>
      <c r="C1164" s="118"/>
      <c r="D1164" s="121"/>
    </row>
    <row r="1165" spans="2:4" ht="15.75">
      <c r="B1165" s="121"/>
      <c r="C1165" s="118"/>
      <c r="D1165" s="121"/>
    </row>
    <row r="1166" spans="2:4" ht="15.75">
      <c r="B1166" s="121"/>
      <c r="C1166" s="118"/>
      <c r="D1166" s="121"/>
    </row>
    <row r="1167" spans="2:4" ht="15.75">
      <c r="B1167" s="121"/>
      <c r="C1167" s="118"/>
      <c r="D1167" s="121"/>
    </row>
    <row r="1168" spans="2:4" ht="15.75">
      <c r="B1168" s="121"/>
      <c r="C1168" s="118"/>
      <c r="D1168" s="121"/>
    </row>
    <row r="1169" spans="2:4" ht="15.75">
      <c r="B1169" s="121"/>
      <c r="C1169" s="118"/>
      <c r="D1169" s="121"/>
    </row>
    <row r="1170" spans="2:4" ht="15.75">
      <c r="B1170" s="121"/>
      <c r="C1170" s="118"/>
      <c r="D1170" s="121"/>
    </row>
    <row r="1171" spans="2:4" ht="15.75">
      <c r="B1171" s="121"/>
      <c r="C1171" s="118"/>
      <c r="D1171" s="121"/>
    </row>
    <row r="1172" spans="2:4" ht="15.75">
      <c r="B1172" s="121"/>
      <c r="C1172" s="118"/>
      <c r="D1172" s="121"/>
    </row>
    <row r="1173" spans="2:4" ht="15.75">
      <c r="B1173" s="121"/>
      <c r="C1173" s="118"/>
      <c r="D1173" s="121"/>
    </row>
    <row r="1174" spans="2:4" ht="15.75">
      <c r="B1174" s="121"/>
      <c r="C1174" s="118"/>
      <c r="D1174" s="121"/>
    </row>
    <row r="1175" spans="2:4" ht="15.75">
      <c r="B1175" s="121"/>
      <c r="C1175" s="118"/>
      <c r="D1175" s="121"/>
    </row>
    <row r="1176" spans="2:4" ht="15.75">
      <c r="B1176" s="121"/>
      <c r="C1176" s="118"/>
      <c r="D1176" s="121"/>
    </row>
    <row r="1177" spans="2:4" ht="15.75">
      <c r="B1177" s="121"/>
      <c r="C1177" s="118"/>
      <c r="D1177" s="121"/>
    </row>
    <row r="1178" spans="2:4" ht="15.75">
      <c r="B1178" s="121"/>
      <c r="C1178" s="118"/>
      <c r="D1178" s="121"/>
    </row>
    <row r="1179" spans="2:4" ht="15.75">
      <c r="B1179" s="121"/>
      <c r="C1179" s="118"/>
      <c r="D1179" s="121"/>
    </row>
    <row r="1180" spans="2:4" ht="15.75">
      <c r="B1180" s="121"/>
      <c r="C1180" s="118"/>
      <c r="D1180" s="121"/>
    </row>
    <row r="1181" spans="2:4" ht="15.75">
      <c r="B1181" s="121"/>
      <c r="C1181" s="118"/>
      <c r="D1181" s="121"/>
    </row>
    <row r="1182" spans="2:4" ht="15.75">
      <c r="B1182" s="121"/>
      <c r="C1182" s="118"/>
      <c r="D1182" s="121"/>
    </row>
    <row r="1183" spans="2:4" ht="15.75">
      <c r="B1183" s="121"/>
      <c r="C1183" s="118"/>
      <c r="D1183" s="121"/>
    </row>
    <row r="1184" spans="2:4" ht="15.75">
      <c r="B1184" s="121"/>
      <c r="C1184" s="118"/>
      <c r="D1184" s="121"/>
    </row>
    <row r="1185" spans="2:4" ht="15.75">
      <c r="B1185" s="121"/>
      <c r="C1185" s="118"/>
      <c r="D1185" s="121"/>
    </row>
    <row r="1186" spans="2:4" ht="15.75">
      <c r="B1186" s="121"/>
      <c r="C1186" s="118"/>
      <c r="D1186" s="121"/>
    </row>
    <row r="1187" spans="2:4" ht="15.75">
      <c r="B1187" s="121"/>
      <c r="C1187" s="118"/>
      <c r="D1187" s="121"/>
    </row>
    <row r="1188" spans="2:4" ht="15.75">
      <c r="B1188" s="121"/>
      <c r="C1188" s="118"/>
      <c r="D1188" s="121"/>
    </row>
    <row r="1189" spans="2:4" ht="15.75">
      <c r="B1189" s="121"/>
      <c r="C1189" s="118"/>
      <c r="D1189" s="121"/>
    </row>
    <row r="1190" spans="2:4" ht="15.75">
      <c r="B1190" s="121"/>
      <c r="C1190" s="118"/>
      <c r="D1190" s="121"/>
    </row>
    <row r="1191" spans="2:4" ht="15.75">
      <c r="B1191" s="121"/>
      <c r="C1191" s="118"/>
      <c r="D1191" s="121"/>
    </row>
    <row r="1192" spans="2:4" ht="15.75">
      <c r="B1192" s="121"/>
      <c r="C1192" s="118"/>
      <c r="D1192" s="121"/>
    </row>
    <row r="1193" spans="2:4" ht="15.75">
      <c r="B1193" s="121"/>
      <c r="C1193" s="118"/>
      <c r="D1193" s="121"/>
    </row>
    <row r="1194" spans="2:4" ht="15.75">
      <c r="B1194" s="121"/>
      <c r="C1194" s="118"/>
      <c r="D1194" s="121"/>
    </row>
    <row r="1195" spans="2:4" ht="15.75">
      <c r="B1195" s="121"/>
      <c r="C1195" s="118"/>
      <c r="D1195" s="121"/>
    </row>
    <row r="1196" spans="2:4" ht="15.75">
      <c r="B1196" s="121"/>
      <c r="C1196" s="118"/>
      <c r="D1196" s="121"/>
    </row>
    <row r="1197" spans="2:4" ht="15.75">
      <c r="B1197" s="121"/>
      <c r="C1197" s="118"/>
      <c r="D1197" s="121"/>
    </row>
    <row r="1198" spans="2:4" ht="15.75">
      <c r="B1198" s="121"/>
      <c r="C1198" s="118"/>
      <c r="D1198" s="121"/>
    </row>
    <row r="1199" spans="2:4" ht="15.75">
      <c r="B1199" s="121"/>
      <c r="C1199" s="118"/>
      <c r="D1199" s="121"/>
    </row>
    <row r="1200" spans="2:4" ht="15.75">
      <c r="B1200" s="121"/>
      <c r="C1200" s="118"/>
      <c r="D1200" s="121"/>
    </row>
    <row r="1201" spans="2:4" ht="15.75">
      <c r="B1201" s="121"/>
      <c r="C1201" s="118"/>
      <c r="D1201" s="121"/>
    </row>
    <row r="1202" spans="2:4" ht="15.75">
      <c r="B1202" s="121"/>
      <c r="C1202" s="118"/>
      <c r="D1202" s="121"/>
    </row>
    <row r="1203" spans="2:4" ht="15.75">
      <c r="B1203" s="121"/>
      <c r="C1203" s="118"/>
      <c r="D1203" s="121"/>
    </row>
    <row r="1204" spans="2:4" ht="15.75">
      <c r="B1204" s="121"/>
      <c r="C1204" s="118"/>
      <c r="D1204" s="121"/>
    </row>
    <row r="1205" spans="2:4" ht="15.75">
      <c r="B1205" s="121"/>
      <c r="C1205" s="118"/>
      <c r="D1205" s="121"/>
    </row>
    <row r="1206" spans="2:4" ht="15.75">
      <c r="B1206" s="121"/>
      <c r="C1206" s="118"/>
      <c r="D1206" s="121"/>
    </row>
    <row r="1207" spans="2:4" ht="15.75">
      <c r="B1207" s="121"/>
      <c r="C1207" s="118"/>
      <c r="D1207" s="121"/>
    </row>
    <row r="1208" spans="2:4" ht="15.75">
      <c r="B1208" s="121"/>
      <c r="C1208" s="118"/>
      <c r="D1208" s="121"/>
    </row>
    <row r="1209" spans="2:4" ht="15.75">
      <c r="B1209" s="121"/>
      <c r="C1209" s="118"/>
      <c r="D1209" s="121"/>
    </row>
    <row r="1210" spans="2:4" ht="15.75">
      <c r="B1210" s="121"/>
      <c r="C1210" s="118"/>
      <c r="D1210" s="121"/>
    </row>
    <row r="1211" spans="2:4" ht="15.75">
      <c r="B1211" s="121"/>
      <c r="C1211" s="118"/>
      <c r="D1211" s="121"/>
    </row>
    <row r="1212" spans="2:4" ht="15.75">
      <c r="B1212" s="121"/>
      <c r="C1212" s="118"/>
      <c r="D1212" s="121"/>
    </row>
    <row r="1213" spans="2:4" ht="15.75">
      <c r="B1213" s="121"/>
      <c r="C1213" s="118"/>
      <c r="D1213" s="121"/>
    </row>
    <row r="1214" spans="2:4" ht="15.75">
      <c r="B1214" s="121"/>
      <c r="C1214" s="118"/>
      <c r="D1214" s="121"/>
    </row>
    <row r="1215" spans="2:4" ht="15.75">
      <c r="B1215" s="121"/>
      <c r="C1215" s="118"/>
      <c r="D1215" s="121"/>
    </row>
    <row r="1216" spans="2:4" ht="15.75">
      <c r="B1216" s="121"/>
      <c r="C1216" s="118"/>
      <c r="D1216" s="121"/>
    </row>
    <row r="1217" spans="2:4" ht="15.75">
      <c r="B1217" s="121"/>
      <c r="C1217" s="118"/>
      <c r="D1217" s="121"/>
    </row>
    <row r="1218" spans="2:4" ht="15.75">
      <c r="B1218" s="121"/>
      <c r="C1218" s="118"/>
      <c r="D1218" s="121"/>
    </row>
    <row r="1219" spans="2:4" ht="15.75">
      <c r="B1219" s="121"/>
      <c r="C1219" s="118"/>
      <c r="D1219" s="121"/>
    </row>
    <row r="1220" spans="2:4" ht="15.75">
      <c r="B1220" s="121"/>
      <c r="C1220" s="118"/>
      <c r="D1220" s="121"/>
    </row>
    <row r="1221" spans="2:4" ht="15.75">
      <c r="B1221" s="121"/>
      <c r="C1221" s="118"/>
      <c r="D1221" s="121"/>
    </row>
    <row r="1222" spans="2:4" ht="15.75">
      <c r="B1222" s="121"/>
      <c r="C1222" s="118"/>
      <c r="D1222" s="121"/>
    </row>
    <row r="1223" spans="2:4" ht="15.75">
      <c r="B1223" s="121"/>
      <c r="C1223" s="118"/>
      <c r="D1223" s="121"/>
    </row>
    <row r="1224" spans="2:4" ht="15.75">
      <c r="B1224" s="121"/>
      <c r="C1224" s="118"/>
      <c r="D1224" s="121"/>
    </row>
    <row r="1225" spans="2:4" ht="15.75">
      <c r="B1225" s="121"/>
      <c r="C1225" s="118"/>
      <c r="D1225" s="121"/>
    </row>
    <row r="1226" spans="2:4" ht="15.75">
      <c r="B1226" s="121"/>
      <c r="C1226" s="118"/>
      <c r="D1226" s="121"/>
    </row>
    <row r="1227" spans="2:4" ht="15.75">
      <c r="B1227" s="121"/>
      <c r="C1227" s="118"/>
      <c r="D1227" s="121"/>
    </row>
    <row r="1228" spans="2:4" ht="15.75">
      <c r="B1228" s="121"/>
      <c r="C1228" s="118"/>
      <c r="D1228" s="121"/>
    </row>
    <row r="1229" spans="2:4" ht="15.75">
      <c r="B1229" s="121"/>
      <c r="C1229" s="118"/>
      <c r="D1229" s="121"/>
    </row>
    <row r="1230" spans="2:4" ht="15.75">
      <c r="B1230" s="121"/>
      <c r="C1230" s="118"/>
      <c r="D1230" s="121"/>
    </row>
    <row r="1231" spans="2:4" ht="15.75">
      <c r="B1231" s="121"/>
      <c r="C1231" s="118"/>
      <c r="D1231" s="121"/>
    </row>
    <row r="1232" spans="2:4" ht="15.75">
      <c r="B1232" s="121"/>
      <c r="C1232" s="118"/>
      <c r="D1232" s="121"/>
    </row>
    <row r="1233" spans="2:4" ht="15.75">
      <c r="B1233" s="121"/>
      <c r="C1233" s="118"/>
      <c r="D1233" s="121"/>
    </row>
    <row r="1234" spans="2:4" ht="15.75">
      <c r="B1234" s="121"/>
      <c r="C1234" s="118"/>
      <c r="D1234" s="121"/>
    </row>
    <row r="1235" spans="2:4" ht="15.75">
      <c r="B1235" s="121"/>
      <c r="C1235" s="118"/>
      <c r="D1235" s="121"/>
    </row>
    <row r="1236" spans="2:4" ht="15.75">
      <c r="B1236" s="121"/>
      <c r="C1236" s="118"/>
      <c r="D1236" s="121"/>
    </row>
    <row r="1237" spans="2:4" ht="15.75">
      <c r="B1237" s="121"/>
      <c r="C1237" s="118"/>
      <c r="D1237" s="121"/>
    </row>
    <row r="1238" spans="2:4" ht="15.75">
      <c r="B1238" s="121"/>
      <c r="C1238" s="118"/>
      <c r="D1238" s="121"/>
    </row>
    <row r="1239" spans="2:4" ht="15.75">
      <c r="B1239" s="121"/>
      <c r="C1239" s="118"/>
      <c r="D1239" s="121"/>
    </row>
    <row r="1240" spans="2:4" ht="15.75">
      <c r="B1240" s="121"/>
      <c r="C1240" s="118"/>
      <c r="D1240" s="121"/>
    </row>
    <row r="1241" spans="2:4" ht="15.75">
      <c r="B1241" s="121"/>
      <c r="C1241" s="118"/>
      <c r="D1241" s="121"/>
    </row>
    <row r="1242" spans="2:4" ht="15.75">
      <c r="B1242" s="121"/>
      <c r="C1242" s="118"/>
      <c r="D1242" s="121"/>
    </row>
    <row r="1243" spans="2:4" ht="15.75">
      <c r="B1243" s="121"/>
      <c r="C1243" s="118"/>
      <c r="D1243" s="121"/>
    </row>
    <row r="1244" spans="2:4" ht="15.75">
      <c r="B1244" s="121"/>
      <c r="C1244" s="118"/>
      <c r="D1244" s="121"/>
    </row>
    <row r="1245" spans="2:4" ht="15.75">
      <c r="B1245" s="121"/>
      <c r="C1245" s="118"/>
      <c r="D1245" s="121"/>
    </row>
    <row r="1246" spans="2:4" ht="15.75">
      <c r="B1246" s="121"/>
      <c r="C1246" s="118"/>
      <c r="D1246" s="121"/>
    </row>
    <row r="1247" spans="2:4" ht="15.75">
      <c r="B1247" s="121"/>
      <c r="C1247" s="118"/>
      <c r="D1247" s="121"/>
    </row>
    <row r="1248" spans="2:4" ht="15.75">
      <c r="B1248" s="121"/>
      <c r="C1248" s="118"/>
      <c r="D1248" s="121"/>
    </row>
    <row r="1249" spans="2:4" ht="15.75">
      <c r="B1249" s="121"/>
      <c r="C1249" s="118"/>
      <c r="D1249" s="121"/>
    </row>
    <row r="1250" spans="2:4" ht="15.75">
      <c r="B1250" s="121"/>
      <c r="C1250" s="118"/>
      <c r="D1250" s="121"/>
    </row>
    <row r="1251" spans="2:4" ht="15.75">
      <c r="B1251" s="121"/>
      <c r="C1251" s="118"/>
      <c r="D1251" s="121"/>
    </row>
    <row r="1252" spans="2:4" ht="15.75">
      <c r="B1252" s="121"/>
      <c r="C1252" s="118"/>
      <c r="D1252" s="121"/>
    </row>
    <row r="1253" spans="2:4" ht="15.75">
      <c r="B1253" s="121"/>
      <c r="C1253" s="118"/>
      <c r="D1253" s="121"/>
    </row>
    <row r="1254" spans="2:4" ht="15.75">
      <c r="B1254" s="121"/>
      <c r="C1254" s="118"/>
      <c r="D1254" s="121"/>
    </row>
    <row r="1255" spans="2:4" ht="15.75">
      <c r="B1255" s="121"/>
      <c r="C1255" s="118"/>
      <c r="D1255" s="121"/>
    </row>
    <row r="1256" spans="2:4" ht="15.75">
      <c r="B1256" s="121"/>
      <c r="C1256" s="118"/>
      <c r="D1256" s="121"/>
    </row>
    <row r="1257" spans="2:4" ht="15.75">
      <c r="B1257" s="121"/>
      <c r="C1257" s="118"/>
      <c r="D1257" s="121"/>
    </row>
    <row r="1258" spans="2:4" ht="15.75">
      <c r="B1258" s="121"/>
      <c r="C1258" s="118"/>
      <c r="D1258" s="121"/>
    </row>
    <row r="1259" spans="2:4" ht="15.75">
      <c r="B1259" s="121"/>
      <c r="C1259" s="118"/>
      <c r="D1259" s="121"/>
    </row>
    <row r="1260" spans="2:4" ht="15.75">
      <c r="B1260" s="121"/>
      <c r="C1260" s="118"/>
      <c r="D1260" s="121"/>
    </row>
    <row r="1261" spans="2:4" ht="15.75">
      <c r="B1261" s="121"/>
      <c r="C1261" s="118"/>
      <c r="D1261" s="121"/>
    </row>
    <row r="1262" spans="2:4" ht="15.75">
      <c r="B1262" s="121"/>
      <c r="C1262" s="118"/>
      <c r="D1262" s="121"/>
    </row>
    <row r="1263" spans="2:4" ht="15.75">
      <c r="B1263" s="121"/>
      <c r="C1263" s="118"/>
      <c r="D1263" s="121"/>
    </row>
    <row r="1264" spans="2:4" ht="15.75">
      <c r="B1264" s="121"/>
      <c r="C1264" s="118"/>
      <c r="D1264" s="121"/>
    </row>
    <row r="1265" spans="2:4" ht="15.75">
      <c r="B1265" s="121"/>
      <c r="C1265" s="118"/>
      <c r="D1265" s="121"/>
    </row>
    <row r="1266" spans="2:4" ht="15.75">
      <c r="B1266" s="121"/>
      <c r="C1266" s="118"/>
      <c r="D1266" s="121"/>
    </row>
    <row r="1267" spans="2:4" ht="15.75">
      <c r="B1267" s="121"/>
      <c r="C1267" s="118"/>
      <c r="D1267" s="121"/>
    </row>
    <row r="1268" spans="2:4" ht="15.75">
      <c r="B1268" s="121"/>
      <c r="C1268" s="118"/>
      <c r="D1268" s="121"/>
    </row>
    <row r="1269" spans="2:4" ht="15.75">
      <c r="B1269" s="121"/>
      <c r="C1269" s="118"/>
      <c r="D1269" s="121"/>
    </row>
    <row r="1270" spans="2:4" ht="15.75">
      <c r="B1270" s="121"/>
      <c r="C1270" s="118"/>
      <c r="D1270" s="121"/>
    </row>
    <row r="1271" spans="2:4" ht="15.75">
      <c r="B1271" s="121"/>
      <c r="C1271" s="118"/>
      <c r="D1271" s="121"/>
    </row>
    <row r="1272" spans="2:4" ht="15.75">
      <c r="B1272" s="121"/>
      <c r="C1272" s="118"/>
      <c r="D1272" s="121"/>
    </row>
    <row r="1273" spans="2:4" ht="15.75">
      <c r="B1273" s="121"/>
      <c r="C1273" s="118"/>
      <c r="D1273" s="121"/>
    </row>
    <row r="1274" spans="2:4" ht="15.75">
      <c r="B1274" s="121"/>
      <c r="C1274" s="118"/>
      <c r="D1274" s="121"/>
    </row>
    <row r="1275" spans="2:4" ht="15.75">
      <c r="B1275" s="121"/>
      <c r="C1275" s="118"/>
      <c r="D1275" s="121"/>
    </row>
    <row r="1276" spans="2:4" ht="15.75">
      <c r="B1276" s="121"/>
      <c r="C1276" s="118"/>
      <c r="D1276" s="121"/>
    </row>
    <row r="1277" spans="2:4" ht="15.75">
      <c r="B1277" s="121"/>
      <c r="C1277" s="118"/>
      <c r="D1277" s="121"/>
    </row>
    <row r="1278" spans="2:4" ht="15.75">
      <c r="B1278" s="121"/>
      <c r="C1278" s="118"/>
      <c r="D1278" s="121"/>
    </row>
    <row r="1279" spans="2:4" ht="15.75">
      <c r="B1279" s="121"/>
      <c r="C1279" s="118"/>
      <c r="D1279" s="121"/>
    </row>
    <row r="1280" spans="2:4" ht="15.75">
      <c r="B1280" s="121"/>
      <c r="C1280" s="118"/>
      <c r="D1280" s="121"/>
    </row>
    <row r="1281" spans="2:4" ht="15.75">
      <c r="B1281" s="121"/>
      <c r="C1281" s="118"/>
      <c r="D1281" s="121"/>
    </row>
    <row r="1282" spans="2:4" ht="15.75">
      <c r="B1282" s="121"/>
      <c r="C1282" s="118"/>
      <c r="D1282" s="121"/>
    </row>
    <row r="1283" spans="2:4" ht="15.75">
      <c r="B1283" s="121"/>
      <c r="C1283" s="118"/>
      <c r="D1283" s="121"/>
    </row>
    <row r="1284" spans="2:4" ht="15.75">
      <c r="B1284" s="121"/>
      <c r="C1284" s="118"/>
      <c r="D1284" s="121"/>
    </row>
    <row r="1285" spans="2:4" ht="15.75">
      <c r="B1285" s="121"/>
      <c r="C1285" s="118"/>
      <c r="D1285" s="121"/>
    </row>
    <row r="1286" spans="2:4" ht="15.75">
      <c r="B1286" s="121"/>
      <c r="C1286" s="118"/>
      <c r="D1286" s="121"/>
    </row>
    <row r="1287" spans="2:4" ht="15.75">
      <c r="B1287" s="121"/>
      <c r="C1287" s="118"/>
      <c r="D1287" s="121"/>
    </row>
  </sheetData>
  <sheetProtection selectLockedCells="1" selectUnlockedCells="1"/>
  <mergeCells count="11">
    <mergeCell ref="B1:C1"/>
    <mergeCell ref="B2:C2"/>
    <mergeCell ref="B3:C3"/>
    <mergeCell ref="B4:C4"/>
    <mergeCell ref="B11:B12"/>
    <mergeCell ref="C11:C12"/>
    <mergeCell ref="A290:D290"/>
    <mergeCell ref="B5:C5"/>
    <mergeCell ref="B6:C6"/>
    <mergeCell ref="B7:C7"/>
    <mergeCell ref="A9:C9"/>
  </mergeCells>
  <printOptions/>
  <pageMargins left="1.1811023622047245" right="0.3937007874015748" top="0.5905511811023623" bottom="0.5905511811023623" header="0.5118110236220472" footer="0.3937007874015748"/>
  <pageSetup horizontalDpi="300" verticalDpi="300" orientation="portrait" paperSize="9" scale="60" r:id="rId1"/>
  <headerFooter alignWithMargins="0">
    <oddFooter>&amp;C&amp;P</oddFooter>
  </headerFooter>
  <rowBreaks count="8" manualBreakCount="8">
    <brk id="127" max="2" man="1"/>
    <brk id="147" max="2" man="1"/>
    <brk id="169" max="2" man="1"/>
    <brk id="197" max="2" man="1"/>
    <brk id="215" max="2" man="1"/>
    <brk id="233" max="2" man="1"/>
    <brk id="260" max="2" man="1"/>
    <brk id="290" max="255" man="1"/>
  </rowBreaks>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2020-11-25T12:21:44Z</cp:lastPrinted>
  <dcterms:modified xsi:type="dcterms:W3CDTF">2020-12-03T14:19:06Z</dcterms:modified>
  <cp:category/>
  <cp:version/>
  <cp:contentType/>
  <cp:contentStatus/>
</cp:coreProperties>
</file>