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GoBack" localSheetId="0">'Лист1'!$B$75</definedName>
    <definedName name="_xlnm.Print_Area" localSheetId="0">'Лист1'!$A$1:$C$195</definedName>
  </definedNames>
  <calcPr fullCalcOnLoad="1"/>
</workbook>
</file>

<file path=xl/sharedStrings.xml><?xml version="1.0" encoding="utf-8"?>
<sst xmlns="http://schemas.openxmlformats.org/spreadsheetml/2006/main" count="372" uniqueCount="213">
  <si>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с.Хрестище, що розташована за адресою: Харківська область, Красноградський район, с.Хрестище, вул.Шкільна, 21 </t>
    </r>
    <r>
      <rPr>
        <b/>
        <sz val="12"/>
        <rFont val="Times New Roman"/>
        <family val="1"/>
      </rPr>
      <t>КЕКВ 3210. За рахунок субвенції Хрестищенської сільської ради</t>
    </r>
    <r>
      <rPr>
        <sz val="12"/>
        <rFont val="Times New Roman"/>
        <family val="1"/>
      </rPr>
      <t>.</t>
    </r>
  </si>
  <si>
    <r>
      <rPr>
        <sz val="12"/>
        <rFont val="Times New Roman"/>
        <family val="1"/>
      </rPr>
      <t xml:space="preserve">На виготовлення проектно-кошторисної документації та капітальний ремонт даху будівлі амбулаторії загальної практики сімейної медицини с.Берестовенька за адресою: вул.Покровська, 27, с.Берестовенька, Красноградський район, Харківська область.. </t>
    </r>
    <r>
      <rPr>
        <b/>
        <sz val="12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</si>
  <si>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r>
      <rPr>
        <sz val="12"/>
        <rFont val="Times New Roman"/>
        <family val="1"/>
      </rPr>
      <t xml:space="preserve">На капітальний ремонт ганку з улаштуванням засобу безперешкодного доступу для осіб з інвалідністю та інших мало мобільних груп населення до будівлі АЗПСМ с.Наталине та виготовлення проєктно-кошторисної документації. </t>
    </r>
    <r>
      <rPr>
        <b/>
        <sz val="12"/>
        <rFont val="Times New Roman"/>
        <family val="1"/>
      </rPr>
      <t>КЕКВ 3210. За рахунок субвенції Наталинської сільської ради.</t>
    </r>
  </si>
  <si>
    <r>
      <rPr>
        <b/>
        <sz val="12"/>
        <rFont val="Times New Roman"/>
        <family val="1"/>
      </rPr>
      <t xml:space="preserve">Міні-проект. </t>
    </r>
    <r>
      <rPr>
        <sz val="12"/>
        <rFont val="Times New Roman"/>
        <family val="1"/>
      </rPr>
      <t xml:space="preserve">Капітальний ремонт внутрішніх приміщень у фельдшерському пункті села Кирилівка. </t>
    </r>
    <r>
      <rPr>
        <b/>
        <sz val="12"/>
        <rFont val="Times New Roman"/>
        <family val="1"/>
      </rPr>
      <t>КЕКВ 3210. Співфінансування за рахунок субвенції Кирилівської сільської ради ради в сумі 134 600 грн.та співфінансування з обласного бюджету в сумі 149 554 грн.. (134600+149554=284 154 грн.).</t>
    </r>
  </si>
  <si>
    <t>0217367</t>
  </si>
  <si>
    <t>Виконання інвестиційних проектів  в рамках реалізації заходів, спрямованих на розвиток системи охорони здоров'я у сільській місцевості ( включаючи співфінансування)</t>
  </si>
  <si>
    <r>
      <rPr>
        <sz val="12"/>
        <rFont val="Times New Roman"/>
        <family val="1"/>
      </rPr>
      <t xml:space="preserve">Будівництво  амбулаторії загальної практики-сімейної медицини в с.Петрівка за адресою: вулиця Перемоги,будинок 1-А, село Петрівка, Красноградський район, Харківська область. </t>
    </r>
    <r>
      <rPr>
        <b/>
        <sz val="12"/>
        <rFont val="Times New Roman"/>
        <family val="1"/>
      </rPr>
      <t>КЕКВ 3210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За рахунок залишку коштів відповідної субвенції  з державного бюджету, що утворився на початок бюджетного періоду на реалізацію заходів, спрямованих на розвиток системи охорони здоровя у сільській місцевості (залишок в обласному бюджеті).</t>
    </r>
  </si>
  <si>
    <r>
      <rPr>
        <sz val="12"/>
        <rFont val="Times New Roman"/>
        <family val="1"/>
      </rPr>
      <t xml:space="preserve">Будівництво  амбулаторії загальної практики-сімейної медицини в с.Петрівка за адресою: вулиця Перемоги,будинок 1-А, село Петрівка, Красноградський район, Харківська область. </t>
    </r>
    <r>
      <rPr>
        <b/>
        <sz val="12"/>
        <rFont val="Times New Roman"/>
        <family val="1"/>
      </rPr>
      <t>КЕКВ 3210. За рахунок субвенції з обласного бюджету на співфінансування інвестиційних проектів за рахунок бюджету розвитку обласного бюджету - до залишку коштів субвенції з державного бюджету на реалізацію заходів, спрямованих на розвиток системи охорони здоровя у сільській місцевості, що утворився на початок бюджетного періоду.</t>
    </r>
  </si>
  <si>
    <r>
      <rPr>
        <sz val="12"/>
        <rFont val="Times New Roman"/>
        <family val="1"/>
      </rPr>
      <t xml:space="preserve">Будівництво  амбулаторії загальної практики-сімейної медицини в селі Миколо-Комишувата за адресою: вулиця Українська,будинок 5,  село Миколо-Комишувата, Красноградський район, Харківська область. </t>
    </r>
    <r>
      <rPr>
        <b/>
        <sz val="12"/>
        <rFont val="Times New Roman"/>
        <family val="1"/>
      </rPr>
      <t xml:space="preserve">КЕКВ 3210.  грн. За рахунок залишку коштів відповідної субвенції  з Державного бюджету, що утворився на початок бюджетного періоду на реалізацію заходів, спрямованих на розвиток системи охорони здоровя у сільській місцевості (залишок в обласному бюджеті) в сумі 722143 грн. </t>
    </r>
  </si>
  <si>
    <r>
      <rPr>
        <sz val="12"/>
        <rFont val="Times New Roman"/>
        <family val="1"/>
      </rPr>
      <t xml:space="preserve">Будівництво  амбулаторії загальної практики-сімейної медицини в селі Миколо-Комишувата за адресою: вулиця Українська,будинок 5,  село Миколо-Комишувата, Красноградський район, Харківська область. </t>
    </r>
    <r>
      <rPr>
        <b/>
        <sz val="12"/>
        <rFont val="Times New Roman"/>
        <family val="1"/>
      </rPr>
      <t>КЕКВ 3210.  грн. За рахунок субвенції з обласного бюджету на співфінансування інвестиційних проектів за рахунок бюджету розвитку обласного бюджету - до залишку коштів субвенції з державного бюджету на реалізацію заходів, спрямованих на розвиток системи охорони здоровя у сільській місцевості, що утворився на початок бюджетного періоду.</t>
    </r>
  </si>
  <si>
    <t>0216000</t>
  </si>
  <si>
    <t>Житлово-комунальне господарство</t>
  </si>
  <si>
    <t>0216012</t>
  </si>
  <si>
    <t>Забезпечення діяльності з виробництва, транспортування, постачання теплової енергії</t>
  </si>
  <si>
    <r>
      <rPr>
        <sz val="12"/>
        <rFont val="Times New Roman"/>
        <family val="1"/>
      </rPr>
      <t xml:space="preserve">Придбання насосу на котельню по вул. Лермонтова,67 м. Красноград. </t>
    </r>
    <r>
      <rPr>
        <b/>
        <sz val="12"/>
        <rFont val="Times New Roman"/>
        <family val="1"/>
      </rPr>
      <t>КЕКВ 3210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За рахунок вільних залишків на початок року по загальному фонду районного бюджету та передачі коштів до спеціального фонду (бюджету розвитку)</t>
    </r>
  </si>
  <si>
    <r>
      <rPr>
        <sz val="12"/>
        <rFont val="Times New Roman"/>
        <family val="1"/>
      </rPr>
      <t xml:space="preserve">На придбання насосів типу Wilo- IPL 65/175-7,5/2 для заміни існуючого обладнання котельної по вул. Свято-Троїцька, 16,  с. Наталине Красноградського району, Харківської області.  </t>
    </r>
    <r>
      <rPr>
        <b/>
        <sz val="12"/>
        <rFont val="Times New Roman"/>
        <family val="1"/>
      </rPr>
      <t>КЕКВ 3210. За рахунок іншої субвенції Наталинської сільської ради.</t>
    </r>
  </si>
  <si>
    <r>
      <rPr>
        <sz val="12"/>
        <rFont val="Times New Roman"/>
        <family val="1"/>
      </rPr>
      <t>Придбання технологічного обладнання для забезпечення безперебійної роботи та сталого функціонування котельної по вул. Молодіжна, с. Зоряне, а саме- лічильника газу GMS-G-16.</t>
    </r>
    <r>
      <rPr>
        <b/>
        <sz val="12"/>
        <rFont val="Times New Roman"/>
        <family val="1"/>
      </rPr>
      <t xml:space="preserve"> КЕКВ 3210. За рахунок іншої субвенції Зорянської сільської ради.</t>
    </r>
  </si>
  <si>
    <r>
      <rPr>
        <sz val="12"/>
        <rFont val="Times New Roman"/>
        <family val="1"/>
      </rPr>
      <t xml:space="preserve">На придбання прямих ділянок до газових лічильників ЛГК у кількості  3 од. для усунення недоліків на котельних по вул.Лермонтова, 67, вул. Соборна, 61, вул. Московська, 45 Е, м. Красноград. </t>
    </r>
    <r>
      <rPr>
        <b/>
        <sz val="12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</t>
    </r>
  </si>
  <si>
    <r>
      <rPr>
        <sz val="12"/>
        <rFont val="Times New Roman"/>
        <family val="1"/>
      </rPr>
      <t xml:space="preserve">На приведення у відповідність проектної документації з газопостачання на 12-ти котельних підприємства. КЕКВ 3210. </t>
    </r>
    <r>
      <rPr>
        <b/>
        <sz val="12"/>
        <rFont val="Times New Roman"/>
        <family val="1"/>
      </rPr>
      <t>За рахунок вільних залишків на початок року по загальному фонду районного бюджету та передачі коштів до спеціального фонду (бюджету розвитку)</t>
    </r>
  </si>
  <si>
    <t>Забезпечення функціювання водопровідно-каналізаційного господарства</t>
  </si>
  <si>
    <t>0216013</t>
  </si>
  <si>
    <r>
      <rPr>
        <sz val="12"/>
        <rFont val="Times New Roman"/>
        <family val="1"/>
      </rPr>
      <t xml:space="preserve">Придбання мотопомпи. </t>
    </r>
    <r>
      <rPr>
        <b/>
        <sz val="12"/>
        <rFont val="Times New Roman"/>
        <family val="1"/>
      </rPr>
      <t>КЕКВ 3210.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 рахунок вільних залишків на початок року по загальному фонду районного бюджету та передачі коштів до спеціального фонду (бюджету розвитку)</t>
    </r>
  </si>
  <si>
    <r>
      <rPr>
        <sz val="12"/>
        <rFont val="Times New Roman"/>
        <family val="1"/>
      </rPr>
      <t>На виготовлення проектно-кошторисної  документації по капітальному ремонту мережі водогону від вул. Лугової (район КНС №3) до вул. Молодіжної в с. Наталине та проведення експертизи проекту.</t>
    </r>
    <r>
      <rPr>
        <b/>
        <sz val="12"/>
        <rFont val="Times New Roman"/>
        <family val="1"/>
      </rPr>
      <t xml:space="preserve"> КЕКВ 3210.   За рахунок іншої субвенції Наталинської сільської ради.</t>
    </r>
  </si>
  <si>
    <t>На виготовлення проектно-кошторисної  документації по капітальному ремонту мережі водогону від вул. Лугової (район КНС №3) до вул. Молодіжної в с. Наталине та проведення експертизи проекту. КЕКВ 3210.   За рахунок іншої субвенції Наталинської сільської ради. Перенесення з КПК 0216013 на 0217310</t>
  </si>
  <si>
    <r>
      <rPr>
        <sz val="12"/>
        <rFont val="Times New Roman"/>
        <family val="1"/>
      </rPr>
      <t xml:space="preserve">На виготовлення проектно-кошторисної  документації по капітальному ремонту частини самоплинного каналізаіційного колектору від вул. Молодіжної до КНС №3 в с. Наталине та проведення експертизи проекту. </t>
    </r>
    <r>
      <rPr>
        <b/>
        <sz val="12"/>
        <rFont val="Times New Roman"/>
        <family val="1"/>
      </rPr>
      <t>КЕКВ 3210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За рахунок іншої субвенції Наталинської сільської ради.</t>
    </r>
  </si>
  <si>
    <r>
      <rPr>
        <sz val="12"/>
        <rFont val="Times New Roman"/>
        <family val="1"/>
      </rPr>
      <t xml:space="preserve">На виготовлення проектно-кошторисної  документації по капітальному ремонту частини самоплинного каналізаіційного колектору від вул. Молодіжної до КНС №3 в с. Наталине та проведення експертизи проекту. </t>
    </r>
    <r>
      <rPr>
        <b/>
        <sz val="12"/>
        <rFont val="Times New Roman"/>
        <family val="1"/>
      </rPr>
      <t>КЕКВ 3210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За рахунок іншої субвенції Наталинської сільської ради. Перенесення з КПК 0216013 на 0217310</t>
    </r>
  </si>
  <si>
    <t>0217310</t>
  </si>
  <si>
    <t>Будівництво об`єктів житлово-комунального господарства</t>
  </si>
  <si>
    <r>
      <rPr>
        <sz val="12"/>
        <rFont val="Times New Roman"/>
        <family val="1"/>
      </rPr>
      <t xml:space="preserve">На виготовлення проектно-кошторисної  документації по капітальному ремонту мережі водогону від вул. Лугової (район КНС №3) до вул. Молодіжної в с. Наталине та проведення експертизи проекту. </t>
    </r>
    <r>
      <rPr>
        <b/>
        <sz val="12"/>
        <rFont val="Times New Roman"/>
        <family val="1"/>
      </rPr>
      <t>КЕКВ 3210.   За рахунок іншої субвенції Наталинської сільської ради.</t>
    </r>
  </si>
  <si>
    <r>
      <rPr>
        <sz val="12"/>
        <rFont val="Times New Roman"/>
        <family val="1"/>
      </rPr>
      <t xml:space="preserve">На здійснення технічного та авторського нагляду, проведення будівельно-монтажних робіт по капітальному ремонту мережі водогону від вул. Лугової (район КНС №3) до вул. Молодіжної в с. Наталине. </t>
    </r>
    <r>
      <rPr>
        <b/>
        <sz val="12"/>
        <rFont val="Times New Roman"/>
        <family val="1"/>
      </rPr>
      <t>КЕКВ 3210. За рахунок іншої субвенції Наталинської сільської ради.</t>
    </r>
  </si>
  <si>
    <r>
      <rPr>
        <sz val="12"/>
        <rFont val="Times New Roman"/>
        <family val="1"/>
      </rPr>
      <t xml:space="preserve">На здійснення технічного та авторського нагляду, проведення будівельно-монтажних робіт по капітальному ремонту частини самоплинного каналізаційного колектору від вул. Молодіжної до КНС №3 в с. Наталине.  </t>
    </r>
    <r>
      <rPr>
        <b/>
        <sz val="12"/>
        <rFont val="Times New Roman"/>
        <family val="1"/>
      </rPr>
      <t>КЕКВ 3210. За рахунок іншої субвенції Наталинської сільської ради.</t>
    </r>
  </si>
  <si>
    <t>06</t>
  </si>
  <si>
    <t xml:space="preserve">Відділ освіти Красноградської районної державної адміністрації </t>
  </si>
  <si>
    <t>0611020</t>
  </si>
  <si>
    <t xml:space="preserve"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</t>
  </si>
  <si>
    <r>
      <rPr>
        <sz val="12"/>
        <rFont val="Times New Roman"/>
        <family val="1"/>
      </rPr>
      <t xml:space="preserve">Придбання спеціальних засобів корекції психофізичного розвитку для осіб з особливими освітніми потребами, які здобувають освіту в інклюзивних групах дошкільних підрозділів навчально-виховних комплексів за рахунок субвенції з державного бюджету місцевим бюджетам на надання державної підтримки особам з особливими освітніми потребами.  </t>
    </r>
    <r>
      <rPr>
        <b/>
        <sz val="12"/>
        <rFont val="Times New Roman"/>
        <family val="1"/>
      </rPr>
      <t>КЕКВ 3110. За рахунок перерозподілу лімітних асигнувань загального фонду районного бюджету та передачею коштів до спеціального фонду (бюджету розвитку). (31 200+10 600=41 800 грн)</t>
    </r>
  </si>
  <si>
    <r>
      <rPr>
        <sz val="12"/>
        <rFont val="Times New Roman"/>
        <family val="1"/>
      </rPr>
      <t xml:space="preserve">Придбання спеціальних засобів корекції психофізичного розвитку для осіб з особливими освітніми потребами, які здобувають освіту в інклюзивних класах закладів загальної середньої освіти за рахунок субвенції з державного бюджету місцевим бюджетам на надання державної підтримки особам з особливими освітніми потребами. </t>
    </r>
    <r>
      <rPr>
        <b/>
        <sz val="12"/>
        <rFont val="Times New Roman"/>
        <family val="1"/>
      </rPr>
      <t>КЕКВ 3110. За рахунок перерозподілу лімітних асигнувань загального фонду районного бюджету та передачею коштів до спеціального фонду (бюджету розвитку). (159 571-16 971 = 142 600 грн)</t>
    </r>
  </si>
  <si>
    <r>
      <rPr>
        <sz val="12"/>
        <rFont val="Times New Roman"/>
        <family val="1"/>
      </rPr>
      <t xml:space="preserve">Капітальний ремонт харчоблоку із заміною внутрішніх інженерних мереж Красноградського навчально-виховного комплексу №2 .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</si>
  <si>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Капітальний ремонт харчоблоку із заміною внутрішніх інженерних мереж Красноградського навчально-виховного комплексу №2 .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 (бюджету розвитку). Перенесення з КПК 0611020 на 0617321</t>
    </r>
  </si>
  <si>
    <r>
      <rPr>
        <sz val="12"/>
        <rFont val="Times New Roman"/>
        <family val="1"/>
      </rPr>
      <t xml:space="preserve">Придбання столу для осіб з обмеженими можливостями Красноградського багатопрофільного ліцею.   </t>
    </r>
    <r>
      <rPr>
        <b/>
        <sz val="12"/>
        <rFont val="Times New Roman"/>
        <family val="1"/>
      </rPr>
      <t xml:space="preserve">КЕКВ 3110.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  <r>
      <rPr>
        <b/>
        <sz val="12"/>
        <color indexed="10"/>
        <rFont val="Times New Roman"/>
        <family val="1"/>
      </rPr>
      <t xml:space="preserve">15 000-6 790 = 8210 </t>
    </r>
  </si>
  <si>
    <r>
      <rPr>
        <sz val="12"/>
        <rFont val="Times New Roman"/>
        <family val="1"/>
      </rPr>
      <t xml:space="preserve">Виконання робіт з модернізації системи блискавкозахисту у дошкільному підрозділі Красноградського навчально-виховного компле </t>
    </r>
    <r>
      <rPr>
        <b/>
        <sz val="12"/>
        <rFont val="Times New Roman"/>
        <family val="1"/>
      </rPr>
      <t xml:space="preserve">КЕКВ 3132 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</si>
  <si>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Виконання робіт з модернізації системи блискавкозахисту у дошкільному підрозділі Красноградського навчально-виховного компле </t>
    </r>
    <r>
      <rPr>
        <b/>
        <sz val="12"/>
        <rFont val="Times New Roman"/>
        <family val="1"/>
      </rPr>
      <t>КЕКВ 3132  За рахунок вільних залишків на початок року по загальному фонду районного бюджету та передачі коштів до спеціального фонду (бюджету розвитку). Перенесення з КПК 0611020 на 0617321</t>
    </r>
  </si>
  <si>
    <r>
      <rPr>
        <sz val="12"/>
        <rFont val="Times New Roman"/>
        <family val="1"/>
      </rPr>
      <t xml:space="preserve"> Проведення експертизи проектної документації та виконання робіт з модернізації системи блискавкозахисту у Красноградському закладі загальної середньої освіти І-ІІІ ступенів №1 ім. О.І.Копиленка.  </t>
    </r>
    <r>
      <rPr>
        <b/>
        <sz val="12"/>
        <rFont val="Times New Roman"/>
        <family val="1"/>
      </rPr>
      <t>КЕКВ 3132. 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</si>
  <si>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r>
      <rPr>
        <sz val="12"/>
        <rFont val="Times New Roman"/>
        <family val="1"/>
      </rPr>
      <t xml:space="preserve">Проведення експертизи проектної документації та виконання робіт з модернізації системи блискавкозахисту у Красноградському закладі загальної середньої освіти І-ІІІ ступенів №1 ім. О.І.Копиленка.  </t>
    </r>
    <r>
      <rPr>
        <b/>
        <sz val="12"/>
        <rFont val="Times New Roman"/>
        <family val="1"/>
      </rPr>
      <t>КЕКВ 3132.  За рахунок вільних залишків на початок року по загальному фонду районного бюджету та передачі коштів до спеціального фонду (бюджету розвитку). Перенесення з КПК 0611020 на 0617321</t>
    </r>
  </si>
  <si>
    <r>
      <rPr>
        <sz val="12"/>
        <rFont val="Times New Roman"/>
        <family val="1"/>
      </rPr>
      <t xml:space="preserve">Проходження експертизи робочого проекту модернізації системи пожежної сигналізації та передавання тривожних сповіщень, системи керування евакуюванням на об’єкті Петрівського навчально-виховного комплексу за адресою: вул. Шкільна, 1, с. Петрівка, Красноградський район. </t>
    </r>
    <r>
      <rPr>
        <b/>
        <sz val="12"/>
        <rFont val="Times New Roman"/>
        <family val="1"/>
      </rPr>
      <t>КЕКВ 3132.  За рахунок субвенції Петрівської сільської ради.</t>
    </r>
  </si>
  <si>
    <r>
      <rPr>
        <sz val="12"/>
        <rFont val="Times New Roman"/>
        <family val="1"/>
      </rPr>
      <t xml:space="preserve">Проходження експертизи робочого проекту модернізації системи пожежної сигналізації та передавання тривожних сповіщень, системи керування евакуюванням на об’єкті Петрівського навчально-виховного комплексу за адресою: вул. Шкільна, 1, с. Петрівка, Красноградський район. </t>
    </r>
    <r>
      <rPr>
        <b/>
        <sz val="12"/>
        <rFont val="Times New Roman"/>
        <family val="1"/>
      </rPr>
      <t>КЕКВ 3132.  За рахунок субвенції Петрівської сільської ради. Перенесення з КПК 0611020 на 0617321</t>
    </r>
  </si>
  <si>
    <r>
      <rPr>
        <sz val="12"/>
        <rFont val="Times New Roman"/>
        <family val="1"/>
      </rPr>
      <t xml:space="preserve">Виготовлення проектно-кошторисної документації модернізації системи пожежної сигналізації та передавання тривожних сповіщень, системи керування евакуюванням для Хрестищенського ЗЗСО І-ІІІ ступенів.  </t>
    </r>
    <r>
      <rPr>
        <b/>
        <sz val="12"/>
        <rFont val="Times New Roman"/>
        <family val="1"/>
      </rPr>
      <t>КЕКВ 3132.  За рахунок субвенції Хрестищенської сільської ради.</t>
    </r>
  </si>
  <si>
    <r>
      <rPr>
        <sz val="12"/>
        <rFont val="Times New Roman"/>
        <family val="1"/>
      </rPr>
      <t xml:space="preserve">Виготовлення проектно-кошторисної документації модернізації системи пожежної сигналізації та передавання тривожних сповіщень, системи керування евакуюванням для Хрестищенського ЗЗСО І-ІІІ ступенів.  </t>
    </r>
    <r>
      <rPr>
        <b/>
        <sz val="12"/>
        <rFont val="Times New Roman"/>
        <family val="1"/>
      </rPr>
      <t>КЕКВ 3132.  За рахунок субвенції Хрестищенської сільської ради.Перенесення з КПК 0611020 на 0617321</t>
    </r>
  </si>
  <si>
    <r>
      <rPr>
        <sz val="12"/>
        <rFont val="Times New Roman"/>
        <family val="1"/>
      </rPr>
      <t xml:space="preserve">Придбання приладу обліку теплової енергії системи опалення для Зорянського закладу загальної середньої освіти І-ІІ ступенів. </t>
    </r>
    <r>
      <rPr>
        <b/>
        <sz val="12"/>
        <rFont val="Times New Roman"/>
        <family val="1"/>
      </rPr>
      <t>КЕКВ 3110.  За рахунок субвенції Зорянської сільської ради.</t>
    </r>
  </si>
  <si>
    <r>
      <rPr>
        <sz val="12"/>
        <rFont val="Times New Roman"/>
        <family val="1"/>
      </rPr>
      <t xml:space="preserve">Виготовлення робочого проекту модернізація системи пожежної сигналізації та передавання тривожних сповіщень, системи керування евакуюванням у Зорянському закладі загальної середньої освіти І-ІІ ступенів. </t>
    </r>
    <r>
      <rPr>
        <b/>
        <sz val="12"/>
        <rFont val="Times New Roman"/>
        <family val="1"/>
      </rPr>
      <t>КЕКВ 3132</t>
    </r>
    <r>
      <rPr>
        <sz val="12"/>
        <rFont val="Times New Roman"/>
        <family val="1"/>
      </rPr>
      <t xml:space="preserve">.  </t>
    </r>
    <r>
      <rPr>
        <b/>
        <sz val="12"/>
        <rFont val="Times New Roman"/>
        <family val="1"/>
      </rPr>
      <t>За рахунок субвенції Зорянської сільської ради.</t>
    </r>
  </si>
  <si>
    <r>
      <rPr>
        <sz val="12"/>
        <rFont val="Times New Roman"/>
        <family val="1"/>
      </rPr>
      <t xml:space="preserve">Виготовлення робочого проекту модернізація системи пожежної сигналізації та передавання тривожних сповіщень, системи керування евакуюванням у Зорянському закладі загальної середньої освіти І-ІІ ступенів. </t>
    </r>
    <r>
      <rPr>
        <b/>
        <sz val="12"/>
        <rFont val="Times New Roman"/>
        <family val="1"/>
      </rPr>
      <t>КЕКВ 3132.  За рахунок субвенції Зорянської сільської ради. Перенесення з КПК 0611020 на 0617321</t>
    </r>
  </si>
  <si>
    <r>
      <rPr>
        <sz val="12"/>
        <rFont val="Times New Roman"/>
        <family val="1"/>
      </rPr>
      <t xml:space="preserve">Виготовлення робочого проекту модернізації системи блискавкозахисту у Зорянському закладі загальної середньої освіти І-ІІ ступені.  </t>
    </r>
    <r>
      <rPr>
        <b/>
        <sz val="12"/>
        <rFont val="Times New Roman"/>
        <family val="1"/>
      </rPr>
      <t xml:space="preserve">КЕКВ 3132.  За рахунок субвенції Зорянської сільської ради. </t>
    </r>
  </si>
  <si>
    <t>від 11 червня 2020 року № 1335-VII</t>
  </si>
  <si>
    <r>
      <rPr>
        <sz val="12"/>
        <rFont val="Times New Roman"/>
        <family val="1"/>
      </rPr>
      <t xml:space="preserve">Виготовлення робочого проекту модернізації системи блискавкозахисту у Зорянському закладі загальної середньої освіти І-ІІ ступені.  </t>
    </r>
    <r>
      <rPr>
        <b/>
        <sz val="12"/>
        <rFont val="Times New Roman"/>
        <family val="1"/>
      </rPr>
      <t>КЕКВ 3132.  За рахунок субвенції Зорянської сільської ради. Перенесення з КПК 0611020 на 0617321</t>
    </r>
  </si>
  <si>
    <r>
      <rPr>
        <sz val="12"/>
        <rFont val="Times New Roman"/>
        <family val="1"/>
      </rPr>
      <t xml:space="preserve">Придбання приладу обліку теплової енергії системи опалення для Березівського закладу загальної середньої освіти І-ІІ ступенів. </t>
    </r>
    <r>
      <rPr>
        <b/>
        <sz val="12"/>
        <rFont val="Times New Roman"/>
        <family val="1"/>
      </rPr>
      <t xml:space="preserve">  КЕКВ 3110.  За рахунок субвенції Соснівської сільської ради.</t>
    </r>
  </si>
  <si>
    <r>
      <rPr>
        <sz val="12"/>
        <rFont val="Times New Roman"/>
        <family val="1"/>
      </rPr>
      <t xml:space="preserve">Виготовлення робочого проекту модернізації системи пожежної сигналізації та передавання тривожних сповіщень, системи керування евакуюванням у Берестовеньківській філії Красноградського багатопрофільного ліцею.  </t>
    </r>
    <r>
      <rPr>
        <b/>
        <sz val="12"/>
        <rFont val="Times New Roman"/>
        <family val="1"/>
      </rPr>
      <t xml:space="preserve">КЕКВ 3132.  За рахунок субвенції Іванівської сільської ради. </t>
    </r>
  </si>
  <si>
    <r>
      <rPr>
        <sz val="12"/>
        <rFont val="Times New Roman"/>
        <family val="1"/>
      </rPr>
      <t xml:space="preserve">Виготовлення робочого проекту модернізації системи пожежної сигналізації та передавання тривожних сповіщень, системи керування евакуюванням у Берестовеньківській філії Красноградського багатопрофільного ліцею.  </t>
    </r>
    <r>
      <rPr>
        <b/>
        <sz val="12"/>
        <rFont val="Times New Roman"/>
        <family val="1"/>
      </rPr>
      <t>КЕКВ 3132.  За рахунок субвенції Іванівської сільської ради. Перенесення з КПК 0611020 на 0617321</t>
    </r>
  </si>
  <si>
    <r>
      <rPr>
        <sz val="12"/>
        <rFont val="Times New Roman"/>
        <family val="1"/>
      </rPr>
      <t xml:space="preserve">Придбання дитячого майданчика для дошкільного підрозділу Володимирівського навчально-виховного комплексу . </t>
    </r>
    <r>
      <rPr>
        <b/>
        <sz val="12"/>
        <rFont val="Times New Roman"/>
        <family val="1"/>
      </rPr>
      <t xml:space="preserve">КЕКВ 3110.  За рахунок субвенції Володимирівської сільської ради. </t>
    </r>
  </si>
  <si>
    <r>
      <rPr>
        <sz val="12"/>
        <rFont val="Times New Roman"/>
        <family val="1"/>
      </rPr>
      <t xml:space="preserve">На закупівлю засобів навчання та обладнання для навчальних кабінетів початкової школи закладів загальної середньої освіти за рахунок співфінансування із районного бюджету </t>
    </r>
    <r>
      <rPr>
        <b/>
        <sz val="12"/>
        <rFont val="Times New Roman"/>
        <family val="1"/>
      </rPr>
      <t xml:space="preserve">КЕКВ 3110.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</si>
  <si>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На закупівлю засобів навчання та обладнання для навчальних кабінетів початкової школи закладів загальної середньої освіти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  </r>
    <r>
      <rPr>
        <b/>
        <sz val="12"/>
        <rFont val="Times New Roman"/>
        <family val="1"/>
      </rPr>
      <t>КЕКВ 3110.  За рахунок субвенції з державного бюджету на забезпечення якісної, сучасної та доступної загальної середньої освіти "Нова українська школа" шляхом передачі із загального фонду до бюджетк розвитку спеціального фонду. (384 830-35 436=349 394 грн)</t>
    </r>
  </si>
  <si>
    <r>
      <rPr>
        <sz val="12"/>
        <rFont val="Times New Roman"/>
        <family val="1"/>
      </rPr>
      <t xml:space="preserve"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класів Красноградського закладу загальної середньої освіти І-ІІІ ступенів №1 ім. О.І.Копиленка, які беруть участь у всеукраїнському експерименті за темою «Розроблення і впровадження навчально-методичного забезпечення початкової освіти в умовах реалізації нового державного стандарту початкової освіти» </t>
    </r>
    <r>
      <rPr>
        <b/>
        <sz val="12"/>
        <rFont val="Times New Roman"/>
        <family val="1"/>
      </rPr>
      <t xml:space="preserve">КЕКВ 3110.  За рахунок субвенції з державного бюджету на забезпечення якісної, сучасної та доступної загальної середньої освіти "Нова українська школа" </t>
    </r>
  </si>
  <si>
    <r>
      <rPr>
        <sz val="12"/>
        <rFont val="Times New Roman"/>
        <family val="1"/>
      </rPr>
      <t xml:space="preserve">На придбання обладнання для харчоблоку Красноградського багатопрофільного ліцею Красноградської районної ради Харківської області в сумі 61100 грн та співфінансування з видаків шляхом перепозподілу з видатків на придбання столу для осіб з обмеженими можливостями Красноградського багатопрофільного ліцею в сумі 6790 грн. </t>
    </r>
    <r>
      <rPr>
        <b/>
        <sz val="12"/>
        <rFont val="Times New Roman"/>
        <family val="1"/>
      </rPr>
      <t>КЕКВ 3110 За рахунок залишку коштів освітньої субвенції з державного бюджету, що утворився на початок бюджетного періоду (61 100+ 6 790 = 67890 грн)</t>
    </r>
  </si>
  <si>
    <r>
      <rPr>
        <sz val="12"/>
        <rFont val="Times New Roman"/>
        <family val="1"/>
      </rPr>
      <t xml:space="preserve">На дофінансування приладу обліку теплової енергії системи опалення для Березівського закладу загальної середньої освіти І-ІІ ступенів. </t>
    </r>
    <r>
      <rPr>
        <b/>
        <sz val="12"/>
        <rFont val="Times New Roman"/>
        <family val="1"/>
      </rPr>
      <t xml:space="preserve">КЕКВ 3110.  За рахунок субвенції Соснівської сільської ради. </t>
    </r>
  </si>
  <si>
    <r>
      <rPr>
        <sz val="12"/>
        <rFont val="Times New Roman"/>
        <family val="1"/>
      </rPr>
      <t xml:space="preserve">На придбання ноутбука, проектора та мультимедійної дошки для Березівського закладу загальної середньої освіти І-ІІ ступенів. </t>
    </r>
    <r>
      <rPr>
        <b/>
        <sz val="12"/>
        <rFont val="Times New Roman"/>
        <family val="1"/>
      </rPr>
      <t xml:space="preserve">КЕКВ 3110.  За рахунок субвенції Соснівської сільської ради. </t>
    </r>
  </si>
  <si>
    <t>0611161</t>
  </si>
  <si>
    <t>Забезпечення діяльності інших закладів у сфері освіти</t>
  </si>
  <si>
    <r>
      <rPr>
        <sz val="12"/>
        <rFont val="Times New Roman"/>
        <family val="1"/>
      </rPr>
      <t xml:space="preserve">Виготовлення проектно-кошторисної документації модернізації системи пожежної сигналізації та передавання тривожних сповіщень, системи керування евакуюванням для відділу освіти. </t>
    </r>
    <r>
      <rPr>
        <b/>
        <sz val="12"/>
        <rFont val="Times New Roman"/>
        <family val="1"/>
      </rPr>
      <t>КЕКВ 3132. За рахунок перерозподілу лімітних асигнувань загального фонду районного бюджету та передачею коштів до спеціального фонду (бюджету розвитку).</t>
    </r>
  </si>
  <si>
    <r>
      <rPr>
        <sz val="12"/>
        <rFont val="Times New Roman"/>
        <family val="1"/>
      </rPr>
      <t xml:space="preserve">Виготовлення проектно-кошторисної документації модернізації системи пожежної сигналізації та передавання тривожних сповіщень, системи керування евакуюванням для відділу освіти. </t>
    </r>
    <r>
      <rPr>
        <b/>
        <sz val="12"/>
        <rFont val="Times New Roman"/>
        <family val="1"/>
      </rPr>
      <t>КЕКВ 3132. За рахунок перерозподілу лімітних асигнувань загального фонду районного бюджету та передачею коштів до спеціального фонду (бюджету розвитку). Перенесення з КПК 0611161 на 0617321</t>
    </r>
  </si>
  <si>
    <t>0617321</t>
  </si>
  <si>
    <t>Будівництво освітніх установ  та закладів</t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</si>
  <si>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евакуаційних виходів у дошкільному підрозділі Красноградського навчально-виховного комплексу №3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</si>
  <si>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На проведення експертизи проектної документації та капітальний ремонт  будівлі – улаштування системи пожежної сигналізації та передавання тривожних сповіщень, системи керування евакуюванням в дошкільному підрозділі Красноградського навчально-виховного комплексу №2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 (бюджету розвитку).  685 965-276 323 = 409 642 грн.</t>
    </r>
  </si>
  <si>
    <r>
      <rPr>
        <sz val="12"/>
        <rFont val="Times New Roman"/>
        <family val="1"/>
      </rPr>
      <t xml:space="preserve">На капітальний ремонт будівлі - улаштування системи пожежної сигналізації та передавання тривожних сповіщень, системи керування евакуюванням для відділу освіти.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</si>
  <si>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r>
      <rPr>
        <sz val="12"/>
        <rFont val="Times New Roman"/>
        <family val="1"/>
      </rPr>
      <t xml:space="preserve">На капітальний ремонт будівлі - улаштування системи блискавкозахисту у Красноградському районному центрі позашкільної освіти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</si>
  <si>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t xml:space="preserve">На капітальний ремонт будівлі - улаштування системи блискавкозахисту у Красноградському районному центру дитячої та юнацької творчості 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</si>
  <si>
    <r>
      <rPr>
        <sz val="12"/>
        <rFont val="Times New Roman"/>
        <family val="1"/>
      </rPr>
      <t xml:space="preserve">На проходження експертизи робочого проекту з капітального ремонту будівлі -  улаштування монтажу та наладки системи блискавкозахисту на об’єкті Піщанського навчально-виховного комплексу за адресою: вул. Шевченка, 38А, с. Піщанка, Красноградський район, Харківська область за рахунок субвенції, наданої Піщанською сільською радою </t>
    </r>
    <r>
      <rPr>
        <b/>
        <sz val="12"/>
        <rFont val="Times New Roman"/>
        <family val="1"/>
      </rPr>
      <t>КЕКВ 3132.  За рахунок субвенції Піщанської сільської ради.</t>
    </r>
  </si>
  <si>
    <r>
      <rPr>
        <sz val="12"/>
        <rFont val="Times New Roman"/>
        <family val="1"/>
      </rPr>
      <t xml:space="preserve">На проведення експертизи проектної документації та капітальний ремонт будівлі - улаштування системи блискавкозахисту у Петрівському навчально-виховному комплексі за рахунок субвенції, наданої Петрівською сільською радою </t>
    </r>
    <r>
      <rPr>
        <b/>
        <sz val="12"/>
        <rFont val="Times New Roman"/>
        <family val="1"/>
      </rPr>
      <t>КЕКВ 3132.  За рахунок субвенції Петрівської сільської ради.</t>
    </r>
  </si>
  <si>
    <r>
      <rPr>
        <sz val="12"/>
        <rFont val="Times New Roman"/>
        <family val="1"/>
      </rPr>
      <t xml:space="preserve">На проведення експертизи проектної документації та капітальний ремонт будівлі -  улаштування системи пожежної сигналізації та передавання тривожних сповіщень, системи керування евакуюванням в Хрестищенському закладі загальної середньої освіти І-ІІІ ступенів </t>
    </r>
    <r>
      <rPr>
        <b/>
        <sz val="12"/>
        <rFont val="Times New Roman"/>
        <family val="1"/>
      </rPr>
      <t>КЕКВ 3132 За рахунок субвенції Хрестищенської сільської ради.</t>
    </r>
  </si>
  <si>
    <r>
      <rPr>
        <sz val="12"/>
        <rFont val="Times New Roman"/>
        <family val="1"/>
      </rPr>
      <t xml:space="preserve">На капітальний ремонт будівлі - улаштування системи блискавкозахисту у дошкільному підрозділі Красноградського навчально-виховного комплексу №3 </t>
    </r>
    <r>
      <rPr>
        <b/>
        <sz val="12"/>
        <rFont val="Times New Roman"/>
        <family val="1"/>
      </rPr>
      <t xml:space="preserve">КЕКВ 3132 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</si>
  <si>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Проведення експертизи проектної документації та капітальний ремонт будівлі - улаштування системи блискавкозахисту у Красноградському закладі загальної середньої освіти І-ІІІ ступенів №1 ім. О.І.Копиленка </t>
    </r>
    <r>
      <rPr>
        <b/>
        <sz val="12"/>
        <rFont val="Times New Roman"/>
        <family val="1"/>
      </rPr>
      <t xml:space="preserve">КЕКВ 3132. 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</si>
  <si>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Проходження експертизи робочого проекту з капітального ремонту будівлі - улаштування системи пожежної сигналізації та передавання тривожних сповіщень, системи керування евакуюванням на об’єкті Петрівського навчально-виховного комплексу за адресою: вул..Шкільна, 1, с.Петрівка, Красноградський район </t>
    </r>
    <r>
      <rPr>
        <b/>
        <sz val="12"/>
        <rFont val="Times New Roman"/>
        <family val="1"/>
      </rPr>
      <t>КЕКВ 3132.  За рахунок субвенції Петрівської сільської ради.</t>
    </r>
  </si>
  <si>
    <r>
      <rPr>
        <sz val="12"/>
        <rFont val="Times New Roman"/>
        <family val="1"/>
      </rPr>
      <t xml:space="preserve">Виготовлення проектно-кошторисної документації на капітальний ремонт будівлі - улаштування системи пожежної сигналізації та передавання тривожних сповіщень, системи керування евакуюванням для Хрестищенського ЗЗСО І-ІІІ ступенів  </t>
    </r>
    <r>
      <rPr>
        <b/>
        <sz val="12"/>
        <rFont val="Times New Roman"/>
        <family val="1"/>
      </rPr>
      <t>КЕКВ 3132.  За рахунок субвенції Хрестищенської сільської ради.</t>
    </r>
  </si>
  <si>
    <r>
      <rPr>
        <sz val="12"/>
        <rFont val="Times New Roman"/>
        <family val="1"/>
      </rPr>
      <t xml:space="preserve">Виготовлення робочого проекту з капітального ремонту будівлі - улаштування системи пожежної сигналізації та передавання тривожних сповіщень, системи керування евакуюванням у Зорянському закладі загальної середньої освіти І-ІІ ступенів </t>
    </r>
    <r>
      <rPr>
        <b/>
        <sz val="12"/>
        <rFont val="Times New Roman"/>
        <family val="1"/>
      </rPr>
      <t>КЕКВ 3132.  За рахунок субвенції Зорянської сільської ради.</t>
    </r>
  </si>
  <si>
    <r>
      <rPr>
        <sz val="12"/>
        <rFont val="Times New Roman"/>
        <family val="1"/>
      </rPr>
      <t xml:space="preserve">Виготовлення робочого проекту з капітального ремонту будівлі - улаштування системи блискавкозахисту у Зорянському закладі загальної середньої освіти І-ІІ ступенів  </t>
    </r>
    <r>
      <rPr>
        <b/>
        <sz val="12"/>
        <rFont val="Times New Roman"/>
        <family val="1"/>
      </rPr>
      <t xml:space="preserve">КЕКВ 3132.  За рахунок субвенції Зорянської сільської ради. </t>
    </r>
  </si>
  <si>
    <r>
      <rPr>
        <sz val="12"/>
        <rFont val="Times New Roman"/>
        <family val="1"/>
      </rPr>
      <t xml:space="preserve">Виготовлення робочого проекту з капітального ремонту будівлі - улаштування системи пожежної сигналізації та передавання тривожних сповіщень, системи керування евакуюванням у Берестовеньківській філії Красноградського багатопрофільного ліцею  </t>
    </r>
    <r>
      <rPr>
        <b/>
        <sz val="12"/>
        <rFont val="Times New Roman"/>
        <family val="1"/>
      </rPr>
      <t xml:space="preserve">КЕКВ 3132.  За рахунок субвенції Іванівської сільської ради. </t>
    </r>
  </si>
  <si>
    <r>
      <rPr>
        <sz val="12"/>
        <rFont val="Times New Roman"/>
        <family val="1"/>
      </rPr>
      <t xml:space="preserve">Виготовлення проектно-кошторисної документації капітального ремонту будівлі - улаштування системи пожежної сигналізації та передавання тривожних сповіщень, системи керування евакуюванням для відділу освіти </t>
    </r>
    <r>
      <rPr>
        <b/>
        <sz val="12"/>
        <rFont val="Times New Roman"/>
        <family val="1"/>
      </rPr>
      <t>КЕКВ 3132. За рахунок перерозподілу лімітних асигнувань загального фонду районного бюджету та передачею коштів до спеціального фонду (бюджету розвитку).</t>
    </r>
  </si>
  <si>
    <r>
      <rPr>
        <sz val="12"/>
        <rFont val="Times New Roman"/>
        <family val="1"/>
      </rPr>
      <t xml:space="preserve">На виконання робіт з капітального ремонту будівлі Красноградського багатопрофільного ліцею та благоустрою прилеглої до нього території за адресою: вул. 19 Вересня, 119А, м. Красноград, Харківської області.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 </t>
    </r>
  </si>
  <si>
    <r>
      <rPr>
        <sz val="12"/>
        <rFont val="Times New Roman"/>
        <family val="1"/>
      </rPr>
      <t xml:space="preserve">На капітальний ремонт будівлі - улаштування системи пожежної сигналізації, оповіщення про пожежу та управління евакуюванням людей  на об’єкті  Красноградський багатопрофільний ліцей. </t>
    </r>
    <r>
      <rPr>
        <b/>
        <sz val="12"/>
        <rFont val="Times New Roman"/>
        <family val="1"/>
      </rPr>
      <t>КЕКВ 3132. За рахунок залишку коштів освітньої субвенції з державного бюджету, що утворився на початок бюджетного періоду.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</si>
  <si>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медичного кабінету Красноградського закладу загальної середньої освіти І-ІІІ ступенів № 1 ім. О.І.Копиленка Красноградської районної ради Харківської області. </t>
    </r>
    <r>
      <rPr>
        <b/>
        <sz val="12"/>
        <rFont val="Times New Roman"/>
        <family val="1"/>
      </rPr>
      <t>КЕКВ 3132. Співфінансування за рахунок субвенції Міської ради в сумі 135 000 грн.та співфінансування з обласного бюджету в сумі 150 000 грн.. (135000+150000=285 000 грн..)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</si>
  <si>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навчального кабінету для організації інклюзивного навчання в приміщенні Красноградського районного центру дитячої та юнацької творчості  Красноградської районної ради Харківської області. </t>
    </r>
    <r>
      <rPr>
        <b/>
        <sz val="12"/>
        <rFont val="Times New Roman"/>
        <family val="1"/>
      </rPr>
      <t>КЕКВ 3132. Співфінансування за рахунок субвенції Міської ради в сумі 135 000 грн.та співфінансування з обласного бюджету в сумі 150 000 грн.. (135000+150000=285 000 грн..)</t>
    </r>
  </si>
  <si>
    <r>
      <rPr>
        <sz val="12"/>
        <rFont val="Times New Roman"/>
        <family val="1"/>
      </rPr>
      <t>На виготовлення кошторисної документації та капітальний ремонт ганку та благоустрій подвір'я Красноградського багатопрофільного ліцею за адресою: місто Красноград, вул. 19 вересня, буд.119 А. К</t>
    </r>
    <r>
      <rPr>
        <b/>
        <sz val="12"/>
        <rFont val="Times New Roman"/>
        <family val="1"/>
      </rPr>
      <t>ЕКВ 3132. Співфінансування за рахунок субвенції Міської ради в сумі 134485 грн.та співфінансування з обласного бюджету в сумі 149428 грн.. (134485+149428=283 913 грн..)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</si>
  <si>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харчоблоку Зорянського закладу загальної середньої освіти І-ІІ ступенів Красноградської районної ради Харківської області «Від благоустрою шкільної їдальні до збереження здоров'я дітей» </t>
    </r>
    <r>
      <rPr>
        <b/>
        <sz val="12"/>
        <rFont val="Times New Roman"/>
        <family val="1"/>
      </rPr>
      <t>КЕКВ 3132. Співфінансування за рахунок субвенції  Зорянської сільської ради в сумі 132882 грн.та співфінансування з обласного бюджету в сумі 146170 грн.. (132882+146170=279 052 грн..)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</si>
  <si>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спортивної зали у Берестовеньківській філії Красноградського багатопрофільного ліцею Красноградської районної ради Харківської області  «Сучасна спортивна зала - осередок громанської активності і здорового способу життя на селі» </t>
    </r>
    <r>
      <rPr>
        <b/>
        <sz val="12"/>
        <rFont val="Times New Roman"/>
        <family val="1"/>
      </rPr>
      <t>КЕКВ 3132. Співфінансування за рахунок субвенції  Іванівської сільської ради в сумі 119200 грн.та співфінансування з обласного бюджету в сумі 149000 грн.. (119200+149000=268200 грн..)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</si>
  <si>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внутрішніх приміщень харчоблоку Миколо-Комишуватського навчально-виховного комплексу Красноградської районної ради Харківської області «Свіжий погляд на харчування» </t>
    </r>
    <r>
      <rPr>
        <b/>
        <sz val="12"/>
        <rFont val="Times New Roman"/>
        <family val="1"/>
      </rPr>
      <t>КЕКВ 3132. Співфінансування за рахунок субвенції  Миколо-Комишуватської сільської ради в сумі 135000 грн.та співфінансування з обласного бюджету в сумі 150000 грн.. (135000+150000=285000 грн..)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</si>
  <si>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внутрішніх приміщень корпусу №1 дошкільного підрозділу Піщанського навчально-виховного комплексу Красноградської районної ради Харківської області «Територія дитинства» </t>
    </r>
    <r>
      <rPr>
        <b/>
        <sz val="12"/>
        <rFont val="Times New Roman"/>
        <family val="1"/>
      </rPr>
      <t>КЕКВ 3132. Співфінансування за рахунок субвенції  Піщанської сільської ради в сумі 134652 грн.та співфінансування з обласного бюджету в сумі 149613 грн.. (134652+149613=284265 грн..)</t>
    </r>
  </si>
  <si>
    <r>
      <rPr>
        <sz val="12"/>
        <rFont val="Times New Roman"/>
        <family val="1"/>
      </rPr>
      <t>По об’єкту виготовлення кошторисної документації та капітальний ремонт спортивної зали Піщанського навчально-виховного комплексу Красноградської районної ради Харківської області «Спорт-здоров'я – це сила, що дає всім дітям крила» за рахунок субвенції з обласного бюджету</t>
    </r>
    <r>
      <rPr>
        <b/>
        <sz val="12"/>
        <rFont val="Times New Roman"/>
        <family val="1"/>
      </rPr>
      <t xml:space="preserve"> КЕКВ 3132. Співфінансування за рахунок субвенції  Піщанської сільської ради в сумі 133434 грн.та співфінансування з обласного бюджету в сумі 148260 грн.. (134434+148260=281694 грн..)</t>
    </r>
  </si>
  <si>
    <r>
      <rPr>
        <sz val="12"/>
        <rFont val="Times New Roman"/>
        <family val="1"/>
      </rPr>
      <t xml:space="preserve">На виготовлення кошторисної документації та капітальний ремонт приміщень їдальні Березівського закладу загальної середньої освіти І-ІІ ступенів Красноградської районної ради Харківської області.  </t>
    </r>
    <r>
      <rPr>
        <b/>
        <sz val="12"/>
        <rFont val="Times New Roman"/>
        <family val="1"/>
      </rPr>
      <t>КЕКВ 3132. Співфінансування за рахунок субвенції Соснівської сільської ради в сумі 134937 грн.та співфінансування з обласного бюджету в сумі 149930 грн.. (134937+149930=284867 грн..)</t>
    </r>
  </si>
  <si>
    <r>
      <rPr>
        <sz val="12"/>
        <rFont val="Times New Roman"/>
        <family val="1"/>
      </rPr>
      <t xml:space="preserve">На капітальний ремонт харчоблоку із заміною внутрішніх інженерних мереж Красноградського навчально-виховного комплексу №2.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</si>
  <si>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r>
      <rPr>
        <sz val="12"/>
        <rFont val="Times New Roman"/>
        <family val="1"/>
      </rPr>
      <t xml:space="preserve">На виготовлення проектно-кошторисної документації на капітальний ремонт системи опалення дошкільного підрозділу Красноградського навчально-виховного комплексу №3.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</si>
  <si>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t>0617325</t>
  </si>
  <si>
    <t>Будівництво споруд, установ та закладів фізичної культури і спорту</t>
  </si>
  <si>
    <r>
      <rPr>
        <sz val="12"/>
        <rFont val="Times New Roman"/>
        <family val="1"/>
      </rPr>
      <t xml:space="preserve">На капітальний ремонт будівлі - улаштування системи блискавкозахисту у Красноградській дитячо-юнацькій спортивній школі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</si>
  <si>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t>0617368</t>
  </si>
  <si>
    <t>Виконання інвестиційних проеків за рахунок субвенцій з інших бюджетів</t>
  </si>
  <si>
    <r>
      <rPr>
        <sz val="12"/>
        <rFont val="Times New Roman"/>
        <family val="1"/>
      </rPr>
      <t xml:space="preserve">Будівництво спортивного залу Красноградського навчально-виховного комплексу № 3 за адресою: вул. Горького, 114, м. Красноград, Харківська область. </t>
    </r>
    <r>
      <rPr>
        <b/>
        <sz val="12"/>
        <rFont val="Times New Roman"/>
        <family val="1"/>
      </rPr>
      <t>КЕКВ 3122. За рахунок субвенції бюджету розвитку обласного бюджету на виконання інвестиційних проектів.</t>
    </r>
  </si>
  <si>
    <t>08</t>
  </si>
  <si>
    <t xml:space="preserve"> Управління праці та соціального захисту населення Красноградської райдержадміністрації</t>
  </si>
  <si>
    <t>0817323</t>
  </si>
  <si>
    <t>Будівництво установ та закладів соціальної сфери</t>
  </si>
  <si>
    <r>
      <rPr>
        <sz val="12"/>
        <rFont val="Times New Roman"/>
        <family val="1"/>
      </rPr>
      <t xml:space="preserve">Капітальний ремонт приміщення  Територіального центру соціального обслуговування (надання соціальних послуг) Красноградського району за адресою: м. Красноград, вул. 19 Вересня,77. </t>
    </r>
    <r>
      <rPr>
        <b/>
        <sz val="12"/>
        <rFont val="Times New Roman"/>
        <family val="1"/>
      </rPr>
      <t xml:space="preserve">КЕКВ 3132.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</si>
  <si>
    <t>0813190</t>
  </si>
  <si>
    <t>Соціальний захист ветеранів війни і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</si>
  <si>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</si>
  <si>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</si>
  <si>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r>
      <rPr>
        <b/>
        <sz val="12"/>
        <rFont val="Times New Roman"/>
        <family val="1"/>
      </rPr>
      <t>Міні-проєкт</t>
    </r>
    <r>
      <rPr>
        <sz val="12"/>
        <rFont val="Times New Roman"/>
        <family val="1"/>
      </rPr>
      <t xml:space="preserve">. Ветерани завжди в строю (придбання меблів, комп’ютерної, побутової техніки для  створення та облаштування приміщення Veteran Hub Красноградської районної організації ветеранів України). </t>
    </r>
    <r>
      <rPr>
        <b/>
        <sz val="12"/>
        <rFont val="Times New Roman"/>
        <family val="1"/>
      </rPr>
      <t>КЕКВ 3210. За рахунок субвенції з обласного бюджету (бюджет розвитку) в сумі 102 686 грн.та півфінансування з бюджету Красноградської міської ради в сумі 12 125 грн. (102 686+12125)</t>
    </r>
  </si>
  <si>
    <t>09</t>
  </si>
  <si>
    <t>Служба у справах дітей</t>
  </si>
  <si>
    <t>0913111</t>
  </si>
  <si>
    <t>Утримання закладів, що надають соціальні послуги дітям, які опинились у складних життєвих обставинах</t>
  </si>
  <si>
    <r>
      <rPr>
        <sz val="12"/>
        <rFont val="Times New Roman"/>
        <family val="1"/>
      </rPr>
      <t xml:space="preserve">Придбання двох диванів, стінки-трансформера. </t>
    </r>
    <r>
      <rPr>
        <b/>
        <sz val="12"/>
        <rFont val="Times New Roman"/>
        <family val="1"/>
      </rPr>
      <t xml:space="preserve">КЕКВ 3110. За рахунок вільних залишків на початок року по  загальному фонду районного бюджету та передачі коштів до спеціального фонду (бюджету розвитку) </t>
    </r>
  </si>
  <si>
    <r>
      <rPr>
        <sz val="12"/>
        <rFont val="Times New Roman"/>
        <family val="1"/>
      </rPr>
      <t xml:space="preserve">Виготовлення проектно-кошторисної документації та проведення експертизи по капітальному ремонту їдальні та стелі приміщень закладу </t>
    </r>
    <r>
      <rPr>
        <b/>
        <sz val="12"/>
        <rFont val="Times New Roman"/>
        <family val="1"/>
      </rPr>
      <t>КЕКВ 3132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 xml:space="preserve">За рахунок вільних залишків на початок року по  загальному фонду районного бюджету та передачі коштів до спеціального фонду (бюджету розвитку) </t>
    </r>
  </si>
  <si>
    <r>
      <rPr>
        <sz val="12"/>
        <rFont val="Times New Roman"/>
        <family val="1"/>
      </rPr>
      <t xml:space="preserve">Виготовлення проектно-кошторисної документації та проведення експертизи по капітальному ремонту їдальні та стелі приміщень закладу </t>
    </r>
    <r>
      <rPr>
        <b/>
        <sz val="12"/>
        <rFont val="Times New Roman"/>
        <family val="1"/>
      </rPr>
      <t>КЕКВ 3132. За рахунок вільних залишків на початок року по  загальному фонду районного бюджету та передачі коштів до спеціального фонду (бюджету розвитку) Перенесення з КПК 0913111 на КПК 0917323</t>
    </r>
  </si>
  <si>
    <t>0917323</t>
  </si>
  <si>
    <r>
      <rPr>
        <sz val="12"/>
        <rFont val="Times New Roman"/>
        <family val="1"/>
      </rPr>
      <t xml:space="preserve">Виготовлення проектно-кошторисної документації та проведення експертизи по капітальному ремонту їдальні та стелі приміщень закладу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 (бюджету розвитку)</t>
    </r>
  </si>
  <si>
    <r>
      <rPr>
        <sz val="12"/>
        <rFont val="Times New Roman"/>
        <family val="1"/>
      </rPr>
      <t xml:space="preserve">Для виготовлення проектно-кошторисної документації, проведення капітального ремонту їдальні та стелі приміщень закладу.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 (бюджету розвитку)</t>
    </r>
  </si>
  <si>
    <t>37</t>
  </si>
  <si>
    <t>Фінансове управління Красноградської районної державної адміністрації.</t>
  </si>
  <si>
    <t>3719770</t>
  </si>
  <si>
    <t>Інші субвенції з місцевого бюджету</t>
  </si>
  <si>
    <r>
      <rPr>
        <sz val="12"/>
        <rFont val="Times New Roman"/>
        <family val="1"/>
      </rPr>
      <t xml:space="preserve">Субвенція Міській раді на капітальний ремонт світлофорного вузла на перехресті вулиць Полтавської та Короленко у м. Красноград.  </t>
    </r>
    <r>
      <rPr>
        <b/>
        <sz val="12"/>
        <rFont val="Times New Roman"/>
        <family val="1"/>
      </rPr>
      <t xml:space="preserve">  КЕКВ 3220  За рахунок вільних залишків на початок року по  загальному фонду районного бюджету та передачі коштів до спеціального фонду (бюджету розвитку) </t>
    </r>
  </si>
  <si>
    <r>
      <rPr>
        <b/>
        <sz val="12"/>
        <rFont val="Times New Roman"/>
        <family val="1"/>
      </rPr>
      <t>Субвенція обласному бюджету</t>
    </r>
    <r>
      <rPr>
        <sz val="12"/>
        <rFont val="Times New Roman"/>
        <family val="1"/>
      </rPr>
      <t xml:space="preserve"> на здійснення співфінансування видатків з придбання шкільного автобусу, у тому числі обладнаного місцями для дітей з особливими освітніми потребами. </t>
    </r>
    <r>
      <rPr>
        <b/>
        <sz val="12"/>
        <rFont val="Times New Roman"/>
        <family val="1"/>
      </rPr>
      <t xml:space="preserve">КЕКВ 3220. За рахунок вільних залишків на початок року по  загальному фонду районного бюджету та передачі коштів до спеціального фонду (бюджету розвитку) </t>
    </r>
  </si>
  <si>
    <r>
      <rPr>
        <b/>
        <sz val="12"/>
        <rFont val="Times New Roman"/>
        <family val="1"/>
      </rPr>
      <t xml:space="preserve">Міні-проєкт. </t>
    </r>
    <r>
      <rPr>
        <sz val="12"/>
        <rFont val="Times New Roman"/>
        <family val="1"/>
      </rPr>
      <t xml:space="preserve">Капітальний ремонт по утепленню стін приміщення спортзалу ВСК "Пересвіт" за адресою: м.Красноград, вул. Бєльовська,72А  </t>
    </r>
    <r>
      <rPr>
        <b/>
        <sz val="12"/>
        <rFont val="Times New Roman"/>
        <family val="1"/>
      </rPr>
      <t xml:space="preserve">КЕКВ 3220. </t>
    </r>
    <r>
      <rPr>
        <b/>
        <sz val="12"/>
        <rFont val="Arial Cyr"/>
        <family val="0"/>
      </rPr>
      <t xml:space="preserve">За рахунок субвенції з обласного бюджету (бюджет розвитку) бюджету Красноградської міської ради. </t>
    </r>
  </si>
  <si>
    <r>
      <rPr>
        <b/>
        <sz val="14"/>
        <rFont val="Times New Roman"/>
        <family val="1"/>
      </rPr>
      <t xml:space="preserve">Міні-проект. </t>
    </r>
    <r>
      <rPr>
        <sz val="14"/>
        <rFont val="Times New Roman"/>
        <family val="1"/>
      </rPr>
      <t xml:space="preserve">Капітальний ремонт дитячого майданчика та павільйону з облаштуванням прилеглої до нього території Красноградського ДНЗ (ясел-садка) №17 в місті Краснограді вул.Московська, 40. КЕКВ 3220. </t>
    </r>
    <r>
      <rPr>
        <b/>
        <sz val="14"/>
        <rFont val="Times New Roman"/>
        <family val="1"/>
      </rPr>
      <t xml:space="preserve">За рахунок субвенції з обласного бюджету (бюджет розвитку) бюджету Красноградської міської ради. </t>
    </r>
  </si>
  <si>
    <r>
      <rPr>
        <b/>
        <sz val="12"/>
        <rFont val="Times New Roman"/>
        <family val="1"/>
      </rPr>
      <t>Міні-проєкт.</t>
    </r>
    <r>
      <rPr>
        <sz val="12"/>
        <rFont val="Times New Roman"/>
        <family val="1"/>
      </rPr>
      <t xml:space="preserve"> Капітальний ремонт харчоблоку в приміщенні Красноградського ДНЗ (ясел-садка) № 17 в місті Краснограді вул. Московська, 40.</t>
    </r>
    <r>
      <rPr>
        <b/>
        <sz val="12"/>
        <rFont val="Times New Roman"/>
        <family val="1"/>
      </rPr>
      <t xml:space="preserve"> КЕКВ 3220. За рахунок субвенції з обласного бюджету (бюджет розвитку) бюджету Красноградської міської ради. </t>
    </r>
  </si>
  <si>
    <r>
      <rPr>
        <b/>
        <sz val="12"/>
        <rFont val="Times New Roman"/>
        <family val="1"/>
      </rPr>
      <t>Міні-проєкт.</t>
    </r>
    <r>
      <rPr>
        <sz val="12"/>
        <rFont val="Times New Roman"/>
        <family val="1"/>
      </rPr>
      <t xml:space="preserve">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</t>
    </r>
    <r>
      <rPr>
        <b/>
        <sz val="12"/>
        <rFont val="Times New Roman"/>
        <family val="1"/>
      </rPr>
      <t xml:space="preserve"> КЕКВ 3220. За рахунок субвенції з обласного бюджету (бюджет розвитку) бюджету Красноградської міської ради. </t>
    </r>
  </si>
  <si>
    <t>3719800</t>
  </si>
  <si>
    <t>Субвенція з  місцевого бюджету державному бюджету на виконання програм соціально-економічного розвитку регіонів</t>
  </si>
  <si>
    <r>
      <rPr>
        <b/>
        <sz val="12"/>
        <rFont val="Times New Roman"/>
        <family val="1"/>
      </rPr>
      <t xml:space="preserve">Управління Служби безпеки України в Харківській області, Лозівський міжрайонний відділ. </t>
    </r>
    <r>
      <rPr>
        <sz val="12"/>
        <rFont val="Times New Roman"/>
        <family val="1"/>
      </rPr>
      <t xml:space="preserve">На придбання транспортного засобу спеціального призначення. </t>
    </r>
    <r>
      <rPr>
        <b/>
        <sz val="12"/>
        <rFont val="Times New Roman"/>
        <family val="1"/>
      </rPr>
      <t>КЕКВ 3220. За рахунок вільних залишків загального фонду районного бюджету та передачі до спеціального фонду (</t>
    </r>
    <r>
      <rPr>
        <b/>
        <sz val="14"/>
        <rFont val="Times New Roman"/>
        <family val="1"/>
      </rPr>
      <t xml:space="preserve">бюджету розвитку). </t>
    </r>
  </si>
  <si>
    <t>Всього:</t>
  </si>
  <si>
    <t>Керуючий справами виконавчого апарату районної ради                                                                                      Костянтин ФРОЛОВ</t>
  </si>
  <si>
    <t xml:space="preserve">                                                                                                                                                                                                             Додаток 6</t>
  </si>
  <si>
    <t xml:space="preserve">                                                                                                                                                                                  до рішення районної ради</t>
  </si>
  <si>
    <t xml:space="preserve">                                                                                                                                                                  від 24 грудня 2019 року №1227-VIІ</t>
  </si>
  <si>
    <t>(LIХ позачергова сесія VII скликання)</t>
  </si>
  <si>
    <t xml:space="preserve">                                                                                                                                                                      в редакції рішення районної ради </t>
  </si>
  <si>
    <t>(LХVІ позачергова сесія VII скликання)</t>
  </si>
  <si>
    <t>Перелік об'єктів, видатки на які у 2020 році проводяться за рахунок коштів бюджету розвитку</t>
  </si>
  <si>
    <t>Код тимчасової відомчої класифікації видатків</t>
  </si>
  <si>
    <t>Назва головного розпорядника коштів, назва об'єктів, потребуючих фінансування</t>
  </si>
  <si>
    <t>Загальний обсяг фінансування,  грн.</t>
  </si>
  <si>
    <t>Код тимчасової класифікації видатків та кредитування місцевого бюджету</t>
  </si>
  <si>
    <t>02</t>
  </si>
  <si>
    <t>Красноградська районна державна адміністрація</t>
  </si>
  <si>
    <t>0212000</t>
  </si>
  <si>
    <t>Охорона здоров`я</t>
  </si>
  <si>
    <t>Багатопрофільна стаціонарна медична допомога населенню</t>
  </si>
  <si>
    <t>0212010</t>
  </si>
  <si>
    <r>
      <rPr>
        <sz val="12"/>
        <rFont val="Times New Roman"/>
        <family val="1"/>
      </rPr>
      <t xml:space="preserve">На придбання аналізатора гематологічного автоматичного для клінічної лабораторії.  </t>
    </r>
    <r>
      <rPr>
        <b/>
        <sz val="12"/>
        <rFont val="Times New Roman"/>
        <family val="1"/>
      </rPr>
      <t xml:space="preserve">КЕКВ 3210. За рахунок вільних залишків на початок року по загальному фонду районного бюджету та передачі коштів до спеціального фонду (бюджету розвитку).     </t>
    </r>
  </si>
  <si>
    <r>
      <rPr>
        <sz val="12"/>
        <rFont val="Times New Roman"/>
        <family val="1"/>
      </rPr>
      <t xml:space="preserve">На придбання медичного обладнання – 1 шт. апарат Холтер Н-300 для забезпечення добового моніторингу ЕКГ.  </t>
    </r>
    <r>
      <rPr>
        <b/>
        <sz val="12"/>
        <rFont val="Times New Roman"/>
        <family val="1"/>
      </rPr>
      <t xml:space="preserve">КЕКВ 3210. За рахунок вільних залишків на початок року по загальному фонду районного бюджету та передачі коштів до спеціального фонду (бюджету розвитку).   </t>
    </r>
  </si>
  <si>
    <r>
      <rPr>
        <sz val="12"/>
        <rFont val="Times New Roman"/>
        <family val="1"/>
      </rPr>
      <t xml:space="preserve">Придбання 1 шт. електрокардіографа Brightfield Healthcare ECG-8112.  </t>
    </r>
    <r>
      <rPr>
        <b/>
        <sz val="12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</si>
  <si>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t>- Крісло гінекологічне (1 шт.) – 13490 грн.;</t>
  </si>
  <si>
    <r>
      <rPr>
        <sz val="12"/>
        <color indexed="8"/>
        <rFont val="Times New Roman"/>
        <family val="1"/>
      </rPr>
      <t xml:space="preserve">Придбання медичного обладнання (1 шт. інкубатор неонатальний ОКМ 801) для акушер-гінекологічного відділення.  </t>
    </r>
    <r>
      <rPr>
        <b/>
        <sz val="12"/>
        <color indexed="8"/>
        <rFont val="Times New Roman"/>
        <family val="1"/>
      </rPr>
      <t xml:space="preserve">КЕКВ 3210. За рахунок вільних залишків на початок року по загальному фонду районного бюджету та передачі коштів до спеціального фонду (бюджету розвитку) </t>
    </r>
    <r>
      <rPr>
        <sz val="12"/>
        <color indexed="8"/>
        <rFont val="Times New Roman"/>
        <family val="1"/>
      </rPr>
      <t>та перерозподіл на КПК 0217322 в сумі 1660 грн.( 500 000-1 600= 498 340)</t>
    </r>
  </si>
  <si>
    <r>
      <rPr>
        <sz val="12"/>
        <rFont val="Times New Roman"/>
        <family val="1"/>
      </rPr>
      <t xml:space="preserve">Придбання кисневих концентраторів для відділень лікарні, які будуть використовуватися для надання медичної допомоги хворим на гострі респіраторні захворювання (COVID-2019) та хворим з ускладненими формами </t>
    </r>
    <r>
      <rPr>
        <b/>
        <sz val="12"/>
        <rFont val="Times New Roman"/>
        <family val="1"/>
      </rPr>
      <t>КЕКВ 3210. За рахунок субвенції з міського бюджету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</si>
  <si>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 xml:space="preserve">КЕКВ 3210. За рахунок вільних залишків на початок року по загальному фонду районного бюджету та передачі коштів до спеціального фонду (бюджету розвитку). </t>
    </r>
    <r>
      <rPr>
        <sz val="12"/>
        <rFont val="Times New Roman"/>
        <family val="1"/>
      </rPr>
      <t>590 000-250 000 = 340 000 грн.</t>
    </r>
  </si>
  <si>
    <r>
      <rPr>
        <sz val="12"/>
        <color indexed="8"/>
        <rFont val="Times New Roman"/>
        <family val="1"/>
      </rPr>
      <t xml:space="preserve">На придбання медичного обладнання "Відеоларингоскоп", для інкубації дихальних шляхів хворих та з метою обмеження прямого контакту лікаря з хворим. </t>
    </r>
    <r>
      <rPr>
        <b/>
        <sz val="12"/>
        <color indexed="8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 та перерозподіл на КПК 0217322 в сумі 10 000 грн.( 250 000-10 000= 240 000)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</si>
  <si>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міського бюджету.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</si>
  <si>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4"/>
        <rFont val="Times New Roman"/>
        <family val="1"/>
      </rPr>
      <t>КЕКВ 3210 за рахунок субвенції з бюджету Володимиріської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</si>
  <si>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бюджету Кирилівської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</si>
  <si>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 за рахунок субвенції з бюджету Зорянської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</si>
  <si>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бюджету Мартинівської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</si>
  <si>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4"/>
        <rFont val="Times New Roman"/>
        <family val="1"/>
      </rPr>
      <t>КЕКВ 3210 за рахунок субвенції з бюджету М-Комишуватської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</si>
  <si>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бюджету Соснівської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</si>
  <si>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бюджету Петрівської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</si>
  <si>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бюджету Піщанської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</si>
  <si>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4"/>
        <rFont val="Times New Roman"/>
        <family val="1"/>
      </rPr>
      <t>КЕКВ 3210 за рахунок субвенції з бюджету Хрестищенської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</si>
  <si>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апарату ШВЛ (ДРАЙГЕР по типу «Карина» (аналог)) для роботи у відділенні анестезіології та інтенсивної терапії </t>
    </r>
    <r>
      <rPr>
        <b/>
        <sz val="12"/>
        <rFont val="Times New Roman"/>
        <family val="1"/>
      </rPr>
      <t>КЕКВ 3210 за рахунок субвенції з бюджету Наталинської сільської ради</t>
    </r>
  </si>
  <si>
    <r>
      <rPr>
        <sz val="12"/>
        <rFont val="Times New Roman"/>
        <family val="1"/>
      </rPr>
      <t xml:space="preserve">На придбання медичного обладнання (дефібрилятор 1 шт) </t>
    </r>
    <r>
      <rPr>
        <b/>
        <sz val="12"/>
        <rFont val="Times New Roman"/>
        <family val="1"/>
      </rPr>
      <t>КЕКВ 3210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За рахунок субвенції з Міського бюджету</t>
    </r>
  </si>
  <si>
    <r>
      <rPr>
        <sz val="12"/>
        <rFont val="Times New Roman"/>
        <family val="1"/>
      </rPr>
      <t xml:space="preserve">На придбання обладнання для харчоблоку КНП "Красноградська ЦРЛ" (електрична духова шафа 1 шт.-28000 грн., електрична пательня - 1 шт.-24000 грн.) </t>
    </r>
    <r>
      <rPr>
        <b/>
        <sz val="12"/>
        <rFont val="Times New Roman"/>
        <family val="1"/>
      </rPr>
      <t>КЕКВ 3210. За рахунок субвенції з Міського бюджету</t>
    </r>
  </si>
  <si>
    <r>
      <rPr>
        <sz val="12"/>
        <rFont val="Times New Roman"/>
        <family val="1"/>
      </rPr>
      <t xml:space="preserve">На придбання 7 комплектів комп’ютерної техніки. </t>
    </r>
    <r>
      <rPr>
        <b/>
        <sz val="12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</si>
  <si>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r>
      <rPr>
        <sz val="12"/>
        <rFont val="Times New Roman"/>
        <family val="1"/>
      </rPr>
      <t xml:space="preserve">На придбання 1-го кондиціонера для інформаційно-аналітичного відділу, розташованого на 4 поверсі хірургічного корпусу. </t>
    </r>
    <r>
      <rPr>
        <b/>
        <sz val="12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</si>
  <si>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r>
      <rPr>
        <sz val="12"/>
        <rFont val="Times New Roman"/>
        <family val="1"/>
      </rPr>
      <t xml:space="preserve">Для придбання автоклаву для районної лікарні.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</t>
    </r>
    <r>
      <rPr>
        <sz val="12"/>
        <rFont val="Times New Roman"/>
        <family val="1"/>
      </rPr>
      <t xml:space="preserve"> .</t>
    </r>
  </si>
  <si>
    <r>
      <rPr>
        <sz val="12"/>
        <rFont val="Times New Roman"/>
        <family val="1"/>
      </rPr>
      <t xml:space="preserve">Для придбання 6 шт. візків для транспортування хворих пацієнтів у відділення лікарні. </t>
    </r>
    <r>
      <rPr>
        <b/>
        <sz val="12"/>
        <rFont val="Times New Roman"/>
        <family val="1"/>
      </rPr>
      <t>КЕКВ 3132. За рахунок вільних залишків на початок року по загальному фонду районного бюджету та передачі коштів до спеціального фонду .</t>
    </r>
  </si>
  <si>
    <t>0217322</t>
  </si>
  <si>
    <t>Будівництво медичних установ та закладів</t>
  </si>
  <si>
    <t>- Біопсійні щипці типу Тишлер 1 шт. – 5400 грн.</t>
  </si>
  <si>
    <r>
      <rPr>
        <sz val="12"/>
        <rFont val="Times New Roman"/>
        <family val="1"/>
      </rPr>
      <t xml:space="preserve">Проведення реконструкції системи газопостачання за адресою: Харківська область, Красноградський р-н, м. Красноград, вул.. Шиндлера, буд. 87(заміна комерційного вузла обліку газу, встановлення модему та газового обладнання по харчоблоку лікарні)  </t>
    </r>
    <r>
      <rPr>
        <b/>
        <sz val="12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розвитку).</t>
    </r>
  </si>
  <si>
    <r>
      <rPr>
        <sz val="12"/>
        <color indexed="8"/>
        <rFont val="Times New Roman"/>
        <family val="1"/>
      </rPr>
      <t xml:space="preserve">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область. </t>
    </r>
    <r>
      <rPr>
        <b/>
        <sz val="12"/>
        <color indexed="8"/>
        <rFont val="Times New Roman"/>
        <family val="1"/>
      </rPr>
      <t>КЕКВ 3210. За рахунок іншої субвенції по бюджету розвитку обласного бюджету.(1 698 479-232 781= 1 465 698 грн)</t>
    </r>
  </si>
  <si>
    <r>
      <rPr>
        <sz val="12"/>
        <color indexed="8"/>
        <rFont val="Times New Roman"/>
        <family val="1"/>
      </rPr>
      <t>Виготовлення та експертиза проектно-кошторисної документації по об’єкту "Реконструкція приймального відділення комунального некомерційного підприємства "Красноградська центральна районна лікарня» по вул. Шиндлера, 91 в м. Красноград  Красноградського району Харківської області"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КЕКВ 3210. За рахунок вільних залишків на початок року по загальному фонду районного бюджету та передачі коштів до спеціального фонду (бюджету розвитку). (1 017 427+ 11 600=1 029 087 грн.)</t>
    </r>
  </si>
  <si>
    <t>0217363</t>
  </si>
  <si>
    <t>Виконання  інвестиційних проектів в рамках здійснення заходів щодо соціально-економічного розвитку окреми територій (включаючи співфінансування)</t>
  </si>
  <si>
    <r>
      <rPr>
        <sz val="12"/>
        <rFont val="Times New Roman"/>
        <family val="1"/>
      </rPr>
      <t xml:space="preserve">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область. </t>
    </r>
    <r>
      <rPr>
        <b/>
        <sz val="12"/>
        <rFont val="Times New Roman"/>
        <family val="1"/>
      </rPr>
      <t>КЕКВ 3210. За рахунок субвенції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  </r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</si>
  <si>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</si>
  <si>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</si>
  <si>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r>
      <rPr>
        <sz val="12"/>
        <color indexed="8"/>
        <rFont val="Times New Roman"/>
        <family val="1"/>
      </rPr>
      <t xml:space="preserve">Придбання з встановленням металевого розбірного модульного госп. блоку на два приміщення </t>
    </r>
    <r>
      <rPr>
        <b/>
        <sz val="12"/>
        <color indexed="8"/>
        <rFont val="Times New Roman"/>
        <family val="1"/>
      </rPr>
      <t>КЕКВ 3210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 xml:space="preserve">За рахунок субвенції М-Комшуватської сільської ради. </t>
    </r>
  </si>
  <si>
    <r>
      <rPr>
        <sz val="12"/>
        <rFont val="Times New Roman"/>
        <family val="1"/>
      </rPr>
      <t xml:space="preserve">Придбання комп’ютерного обладнання для АЗПСМ с.Хрестище. </t>
    </r>
    <r>
      <rPr>
        <b/>
        <sz val="12"/>
        <rFont val="Times New Roman"/>
        <family val="1"/>
      </rPr>
      <t xml:space="preserve">КЕКВ 3210. За рахунок субвенції Хрестищенської сільської ради. </t>
    </r>
  </si>
  <si>
    <r>
      <rPr>
        <sz val="12"/>
        <rFont val="Times New Roman"/>
        <family val="1"/>
      </rPr>
      <t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с.Вознесенське, що розташована за адресою: Харківська обл., Красноградський район, с. Вознесенське,  вул. Садова,  буд. 6/1</t>
    </r>
    <r>
      <rPr>
        <b/>
        <sz val="12"/>
        <rFont val="Times New Roman"/>
        <family val="1"/>
      </rPr>
      <t xml:space="preserve"> КЕКВ 3210. За рахунок субвенції Мартинівської сільської ради.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</si>
  <si>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с.Вознесенське, що розташована за адресою: Харківська обл., Красноградський район, с. Вознесенське,  вул. Садова,  буд. 6/1 </t>
    </r>
    <r>
      <rPr>
        <b/>
        <sz val="12"/>
        <rFont val="Times New Roman"/>
        <family val="1"/>
      </rPr>
      <t>КЕКВ 3210. За рахунок субвенції Мартинівської сільської ради. Перенесення з КПК 0212111 на 0217322</t>
    </r>
  </si>
  <si>
    <r>
      <rPr>
        <sz val="12"/>
        <rFont val="Times New Roman"/>
        <family val="1"/>
      </rPr>
      <t xml:space="preserve">Модернізація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с.Вознесенське, що розташована за адресою: Харківська обл., Красноградський район, с. Вознесенське,  вул. Садова,  буд. 6/1 </t>
    </r>
    <r>
      <rPr>
        <b/>
        <sz val="12"/>
        <rFont val="Times New Roman"/>
        <family val="1"/>
      </rPr>
      <t>КЕКВ 3210. За рахунок субвенції Мартинівської сільської ради.</t>
    </r>
  </si>
  <si>
    <r>
      <rPr>
        <sz val="12"/>
        <rFont val="Times New Roman"/>
        <family val="1"/>
      </rPr>
      <t xml:space="preserve">Модернізація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с.Вознесенське, що розташована за адресою: Харківська обл., Красноградський район, с. Вознесенське,  вул. Садова,  буд. 6/1 </t>
    </r>
    <r>
      <rPr>
        <b/>
        <sz val="12"/>
        <rFont val="Times New Roman"/>
        <family val="1"/>
      </rPr>
      <t>КЕКВ 3210. За рахунок субвенції Мартинівської сільської ради. Перенесення з КПК 0212111 на 0217322</t>
    </r>
  </si>
  <si>
    <r>
      <rPr>
        <sz val="12"/>
        <rFont val="Times New Roman"/>
        <family val="1"/>
      </rPr>
      <t xml:space="preserve">Модернізація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с.Володимирівка, що розташована за адресою: Харківська обл., Красноградський район, с. Володимирівка,  вул. Центральна,  буд. 62.  </t>
    </r>
    <r>
      <rPr>
        <b/>
        <sz val="12"/>
        <rFont val="Times New Roman"/>
        <family val="1"/>
      </rPr>
      <t>КЕКВ 3210  За рахунок субвенції Володимирівської сільської ради.</t>
    </r>
  </si>
  <si>
    <r>
      <rPr>
        <sz val="12"/>
        <rFont val="Times New Roman"/>
        <family val="1"/>
      </rPr>
      <t xml:space="preserve">Модернізація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с.Володимирівка, що розташована за адресою: Харківська обл., Красноградський район, с. Володимирівка,  вул. Центральна,  буд. 62. </t>
    </r>
    <r>
      <rPr>
        <b/>
        <sz val="12"/>
        <rFont val="Times New Roman"/>
        <family val="1"/>
      </rPr>
      <t xml:space="preserve"> КЕКВ 3210  За рахунок субвенції Володимирівської сільської ради. Перенесення з КПК 0212111 на 0217322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</si>
  <si>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та передавання тривожних сповіщень будівлі амбулаторії загальної практики сімейної медицини с.Володимирівка, що розташована за адресою: Харківська обл., Красноградський район, с. Володимирівка,  вул. Центральна,  буд. 62 </t>
    </r>
    <r>
      <rPr>
        <b/>
        <sz val="12"/>
        <rFont val="Times New Roman"/>
        <family val="1"/>
      </rPr>
      <t>КЕКВ 3210. За рахунок субвенції Володимирівської сільської ради.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</si>
  <si>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та передавання тривожних сповіщень будівлі амбулаторії загальної практики сімейної медицини с.Володимирівка, що розташована за адресою: Харківська обл., Красноградський район, с. Володимирівка,  вул. Центральна,  буд. 62 </t>
    </r>
    <r>
      <rPr>
        <b/>
        <sz val="12"/>
        <rFont val="Times New Roman"/>
        <family val="1"/>
      </rPr>
      <t>КЕКВ 3210. За рахунок субвенції Володимирівської сільської ради. Перенесення з КПК 0212111 на 0217322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</si>
  <si>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с.Хрестище, що розташована за адресою: Харківська область, Красноградський район, с.Хрестище, вул.Шкільна, 21 </t>
    </r>
    <r>
      <rPr>
        <b/>
        <sz val="12"/>
        <rFont val="Times New Roman"/>
        <family val="1"/>
      </rPr>
      <t>КЕКВ 3210. За рахунок субвенції Хрестищенської сільської ради.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</si>
  <si>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с.Хрестище, що розташована за адресою: Харківська область, Красноградський район, с.Хрестище, вул.Шкільна, 21 </t>
    </r>
    <r>
      <rPr>
        <b/>
        <sz val="12"/>
        <rFont val="Times New Roman"/>
        <family val="1"/>
      </rPr>
      <t>КЕКВ 3210. За рахунок субвенції Хрестищенської сільської ради. Перенесення з КПК 0212111 на 0217322</t>
    </r>
  </si>
  <si>
    <r>
      <rPr>
        <sz val="12"/>
        <rFont val="Times New Roman"/>
        <family val="1"/>
      </rPr>
      <t xml:space="preserve">Модернізація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с.Хрестище, що розташована за адресою: Харківська область, Красноградський район, с.Хрестище, вул.Шкільна, 21 </t>
    </r>
    <r>
      <rPr>
        <b/>
        <sz val="12"/>
        <rFont val="Times New Roman"/>
        <family val="1"/>
      </rPr>
      <t>КЕКВ 3210. За рахунок субвенції Хрестищенської сільської ради.</t>
    </r>
  </si>
  <si>
    <r>
      <rPr>
        <sz val="12"/>
        <rFont val="Times New Roman"/>
        <family val="1"/>
      </rPr>
      <t xml:space="preserve">Модернізація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с.Хрестище, що розташована за адресою: Харківська область, Красноградський район, с.Хрестище, вул.Шкільна, 21 </t>
    </r>
    <r>
      <rPr>
        <b/>
        <sz val="12"/>
        <rFont val="Times New Roman"/>
        <family val="1"/>
      </rPr>
      <t>КЕКВ 3210. За рахунок субвенції Хрестищенської сільської ради. Перенесення з КПК 0212111 на 0217322</t>
    </r>
  </si>
  <si>
    <r>
      <rPr>
        <sz val="12"/>
        <color indexed="8"/>
        <rFont val="Times New Roman"/>
        <family val="1"/>
      </rPr>
      <t xml:space="preserve">Придбання гематологічного аналізатора в АЗПСМ с.Хрестище </t>
    </r>
    <r>
      <rPr>
        <b/>
        <sz val="12"/>
        <color indexed="8"/>
        <rFont val="Times New Roman"/>
        <family val="1"/>
      </rPr>
      <t>КЕКВ 3210. За рахунок субвенції Хрестищенської сільської ради.</t>
    </r>
  </si>
  <si>
    <r>
      <rPr>
        <sz val="12"/>
        <color indexed="8"/>
        <rFont val="Times New Roman"/>
        <family val="1"/>
      </rPr>
      <t xml:space="preserve">Придбання аналізатора сечі в АЗПСМ с.Хрестище </t>
    </r>
    <r>
      <rPr>
        <b/>
        <sz val="12"/>
        <color indexed="8"/>
        <rFont val="Times New Roman"/>
        <family val="1"/>
      </rPr>
      <t>КЕКВ 3210. За рахунок субвенції Хрестищенської сільської ради.</t>
    </r>
  </si>
  <si>
    <r>
      <rPr>
        <b/>
        <sz val="12"/>
        <rFont val="Times New Roman"/>
        <family val="1"/>
      </rPr>
      <t>Міні-грант.</t>
    </r>
    <r>
      <rPr>
        <sz val="12"/>
        <rFont val="Times New Roman"/>
        <family val="1"/>
      </rPr>
      <t xml:space="preserve"> Ефективна первинна медицина в громаді для придбання легкового автомобіля. </t>
    </r>
    <r>
      <rPr>
        <b/>
        <sz val="12"/>
        <rFont val="Times New Roman"/>
        <family val="1"/>
      </rPr>
      <t>КЕКВ 3210. Співфінансування за рахунок субвенції Міської ради ради в сумі 30 000 грн.та співфінансування з обласного бюджету в сумі 270 000 грн.. (30000+270000=300 000 грн..)</t>
    </r>
  </si>
  <si>
    <r>
      <rPr>
        <sz val="12"/>
        <color indexed="8"/>
        <rFont val="Times New Roman"/>
        <family val="1"/>
      </rPr>
      <t xml:space="preserve">Виготовлення проектно-кошторисної документації та капітальний ремонт ганку з облаштуванням пандусу в АЗПСМ с.Піщанка за адресою: вул. Центральна, 55, с.Піщанка, Красноградський район, Харківська область. </t>
    </r>
    <r>
      <rPr>
        <b/>
        <sz val="12"/>
        <color indexed="8"/>
        <rFont val="Times New Roman"/>
        <family val="1"/>
      </rPr>
      <t>КЕКВ 3210. За рахунок субвенції Піщанської сільської ради.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</si>
  <si>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 та передавання тривожних сповіщень будівлі амбулаторії загальної практики сімейної медицини с.Вознесенське, що розташована за адресою: Харківська обл., Красноградський район, с. Вознесенське,  вул. Садова,  буд. 6/1 </t>
    </r>
    <r>
      <rPr>
        <b/>
        <sz val="12"/>
        <rFont val="Times New Roman"/>
        <family val="1"/>
      </rPr>
      <t>КЕКВ 3210. За рахунок субвенції Мартинівської сільської ради.</t>
    </r>
  </si>
  <si>
    <r>
      <rPr>
        <sz val="12"/>
        <rFont val="Times New Roman"/>
        <family val="1"/>
      </rPr>
      <t xml:space="preserve">Виконання проектно-кошторисних робіт по модернізації будівлі – встановлення пожежної сигналізації,  керування евакуюванням  (в частині системи оповіщення про пожежу і покажчиків напрямку евакуювання) та передавання тривожних сповіщень будівлі амбулаторії загальної практики сімейної медицини с.Володимирівка, що розташована за адресою: Харківська обл., Красноградський район, с. Володимирівка,  вул. Центральна,  буд. 62 </t>
    </r>
    <r>
      <rPr>
        <b/>
        <sz val="12"/>
        <rFont val="Times New Roman"/>
        <family val="1"/>
      </rPr>
      <t>КЕКВ 3210.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 рахунок субвенції Володимирівської сільської ради.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</si>
</sst>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0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vertical="top" wrapText="1"/>
    </xf>
    <xf numFmtId="3" fontId="22" fillId="0" borderId="11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top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/>
    </xf>
    <xf numFmtId="0" fontId="20" fillId="0" borderId="11" xfId="0" applyFont="1" applyFill="1" applyBorder="1" applyAlignment="1">
      <alignment vertical="top" wrapText="1"/>
    </xf>
    <xf numFmtId="3" fontId="22" fillId="0" borderId="0" xfId="0" applyNumberFormat="1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top" wrapText="1"/>
    </xf>
    <xf numFmtId="3" fontId="22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/>
    </xf>
    <xf numFmtId="0" fontId="23" fillId="0" borderId="11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3" fontId="20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top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top" wrapText="1"/>
    </xf>
    <xf numFmtId="3" fontId="20" fillId="0" borderId="17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23" fillId="0" borderId="11" xfId="0" applyFont="1" applyFill="1" applyBorder="1" applyAlignment="1">
      <alignment wrapText="1"/>
    </xf>
    <xf numFmtId="3" fontId="20" fillId="0" borderId="2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justify"/>
    </xf>
    <xf numFmtId="0" fontId="23" fillId="0" borderId="11" xfId="0" applyFont="1" applyFill="1" applyBorder="1" applyAlignment="1">
      <alignment horizontal="justify" vertical="top" wrapText="1"/>
    </xf>
    <xf numFmtId="3" fontId="22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top" wrapText="1"/>
    </xf>
    <xf numFmtId="3" fontId="20" fillId="0" borderId="16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top" wrapText="1"/>
    </xf>
    <xf numFmtId="164" fontId="22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justify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 wrapText="1"/>
    </xf>
    <xf numFmtId="0" fontId="24" fillId="0" borderId="11" xfId="0" applyNumberFormat="1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24" fillId="0" borderId="15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/>
    </xf>
    <xf numFmtId="0" fontId="24" fillId="0" borderId="15" xfId="0" applyFont="1" applyFill="1" applyBorder="1" applyAlignment="1">
      <alignment horizontal="justify" vertical="top" wrapText="1"/>
    </xf>
    <xf numFmtId="0" fontId="24" fillId="0" borderId="11" xfId="0" applyFont="1" applyFill="1" applyBorder="1" applyAlignment="1">
      <alignment horizontal="justify" wrapText="1"/>
    </xf>
    <xf numFmtId="1" fontId="20" fillId="0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view="pageBreakPreview" zoomScale="85" zoomScaleNormal="50" zoomScaleSheetLayoutView="85" workbookViewId="0" topLeftCell="A190">
      <selection activeCell="A195" sqref="A195:C195"/>
    </sheetView>
  </sheetViews>
  <sheetFormatPr defaultColWidth="9.00390625" defaultRowHeight="12.75"/>
  <cols>
    <col min="1" max="1" width="16.25390625" style="1" customWidth="1"/>
    <col min="2" max="2" width="112.125" style="1" customWidth="1"/>
    <col min="3" max="3" width="16.375" style="2" customWidth="1"/>
    <col min="4" max="4" width="9.125" style="1" hidden="1" customWidth="1"/>
    <col min="5" max="16384" width="9.125" style="1" customWidth="1"/>
  </cols>
  <sheetData>
    <row r="1" spans="2:3" s="3" customFormat="1" ht="15.75">
      <c r="B1" s="67" t="s">
        <v>140</v>
      </c>
      <c r="C1" s="67"/>
    </row>
    <row r="2" spans="2:3" s="3" customFormat="1" ht="15.75">
      <c r="B2" s="67" t="s">
        <v>141</v>
      </c>
      <c r="C2" s="67"/>
    </row>
    <row r="3" spans="2:3" s="3" customFormat="1" ht="15.75">
      <c r="B3" s="67" t="s">
        <v>142</v>
      </c>
      <c r="C3" s="67"/>
    </row>
    <row r="4" spans="2:3" s="3" customFormat="1" ht="15.75">
      <c r="B4" s="67" t="s">
        <v>143</v>
      </c>
      <c r="C4" s="67"/>
    </row>
    <row r="5" spans="2:3" s="3" customFormat="1" ht="15.75">
      <c r="B5" s="67" t="s">
        <v>144</v>
      </c>
      <c r="C5" s="67"/>
    </row>
    <row r="6" spans="2:3" s="3" customFormat="1" ht="15.75">
      <c r="B6" s="67" t="s">
        <v>52</v>
      </c>
      <c r="C6" s="67"/>
    </row>
    <row r="7" spans="2:3" s="3" customFormat="1" ht="15.75">
      <c r="B7" s="67" t="s">
        <v>145</v>
      </c>
      <c r="C7" s="67"/>
    </row>
    <row r="8" spans="1:3" ht="15.75">
      <c r="A8" s="68" t="s">
        <v>146</v>
      </c>
      <c r="B8" s="68"/>
      <c r="C8" s="68"/>
    </row>
    <row r="9" spans="1:3" ht="15.75">
      <c r="A9" s="4"/>
      <c r="B9" s="4"/>
      <c r="C9" s="4"/>
    </row>
    <row r="10" spans="1:4" ht="78.75" customHeight="1">
      <c r="A10" s="5" t="s">
        <v>147</v>
      </c>
      <c r="B10" s="71" t="s">
        <v>148</v>
      </c>
      <c r="C10" s="71" t="s">
        <v>149</v>
      </c>
      <c r="D10" s="6"/>
    </row>
    <row r="11" spans="1:4" ht="110.25">
      <c r="A11" s="5" t="s">
        <v>150</v>
      </c>
      <c r="B11" s="71"/>
      <c r="C11" s="71"/>
      <c r="D11" s="7"/>
    </row>
    <row r="12" spans="1:4" ht="15.75">
      <c r="A12" s="8">
        <v>1</v>
      </c>
      <c r="B12" s="8">
        <v>2</v>
      </c>
      <c r="C12" s="8">
        <v>3</v>
      </c>
      <c r="D12" s="7"/>
    </row>
    <row r="13" spans="1:4" ht="15.75">
      <c r="A13" s="9" t="s">
        <v>151</v>
      </c>
      <c r="B13" s="10" t="s">
        <v>152</v>
      </c>
      <c r="C13" s="11">
        <f>C14+C82</f>
        <v>16924672</v>
      </c>
      <c r="D13" s="7"/>
    </row>
    <row r="14" spans="1:4" ht="15.75">
      <c r="A14" s="9" t="s">
        <v>153</v>
      </c>
      <c r="B14" s="10" t="s">
        <v>154</v>
      </c>
      <c r="C14" s="11">
        <f>C15+C47</f>
        <v>11109363</v>
      </c>
      <c r="D14" s="7"/>
    </row>
    <row r="15" spans="1:4" ht="22.5" customHeight="1">
      <c r="A15" s="9"/>
      <c r="B15" s="10" t="s">
        <v>155</v>
      </c>
      <c r="C15" s="11">
        <f>C16+C41+C45</f>
        <v>5761906</v>
      </c>
      <c r="D15" s="7"/>
    </row>
    <row r="16" spans="1:4" s="13" customFormat="1" ht="15.75">
      <c r="A16" s="9" t="s">
        <v>156</v>
      </c>
      <c r="B16" s="10" t="s">
        <v>155</v>
      </c>
      <c r="C16" s="11">
        <f>SUM(C17:C40)</f>
        <v>3009400</v>
      </c>
      <c r="D16" s="12" t="e">
        <f>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7" spans="1:4" s="13" customFormat="1" ht="47.25">
      <c r="A17" s="14" t="s">
        <v>156</v>
      </c>
      <c r="B17" s="15" t="s">
        <v>157</v>
      </c>
      <c r="C17" s="16">
        <v>199000</v>
      </c>
      <c r="D17" s="7"/>
    </row>
    <row r="18" spans="1:4" s="13" customFormat="1" ht="50.25" customHeight="1">
      <c r="A18" s="14" t="s">
        <v>156</v>
      </c>
      <c r="B18" s="15" t="s">
        <v>158</v>
      </c>
      <c r="C18" s="16">
        <v>135000</v>
      </c>
      <c r="D18" s="7"/>
    </row>
    <row r="19" spans="1:4" s="13" customFormat="1" ht="49.5" customHeight="1">
      <c r="A19" s="14" t="s">
        <v>156</v>
      </c>
      <c r="B19" s="15" t="s">
        <v>159</v>
      </c>
      <c r="C19" s="16">
        <v>52000</v>
      </c>
      <c r="D19" s="17" t="s">
        <v>160</v>
      </c>
    </row>
    <row r="20" spans="1:4" s="13" customFormat="1" ht="66" customHeight="1">
      <c r="A20" s="14" t="s">
        <v>156</v>
      </c>
      <c r="B20" s="18" t="s">
        <v>161</v>
      </c>
      <c r="C20" s="16">
        <v>498400</v>
      </c>
      <c r="D20" s="7"/>
    </row>
    <row r="21" spans="1:4" s="13" customFormat="1" ht="47.25">
      <c r="A21" s="14" t="s">
        <v>156</v>
      </c>
      <c r="B21" s="15" t="s">
        <v>162</v>
      </c>
      <c r="C21" s="16">
        <v>180000</v>
      </c>
      <c r="D21" s="7"/>
    </row>
    <row r="22" spans="1:5" s="13" customFormat="1" ht="63">
      <c r="A22" s="14" t="s">
        <v>156</v>
      </c>
      <c r="B22" s="15" t="s">
        <v>163</v>
      </c>
      <c r="C22" s="16">
        <v>340000</v>
      </c>
      <c r="D22" s="7"/>
      <c r="E22" s="19"/>
    </row>
    <row r="23" spans="1:5" s="13" customFormat="1" ht="63">
      <c r="A23" s="14" t="s">
        <v>156</v>
      </c>
      <c r="B23" s="20" t="s">
        <v>164</v>
      </c>
      <c r="C23" s="16">
        <v>240000</v>
      </c>
      <c r="D23" s="7"/>
      <c r="E23" s="19"/>
    </row>
    <row r="24" spans="1:4" s="13" customFormat="1" ht="31.5">
      <c r="A24" s="14" t="s">
        <v>156</v>
      </c>
      <c r="B24" s="15" t="s">
        <v>165</v>
      </c>
      <c r="C24" s="16">
        <v>50000</v>
      </c>
      <c r="D24" s="7"/>
    </row>
    <row r="25" spans="1:4" s="13" customFormat="1" ht="53.25">
      <c r="A25" s="14" t="s">
        <v>156</v>
      </c>
      <c r="B25" s="15" t="s">
        <v>166</v>
      </c>
      <c r="C25" s="16">
        <v>50000</v>
      </c>
      <c r="D25" s="7"/>
    </row>
    <row r="26" spans="1:4" s="13" customFormat="1" ht="47.25">
      <c r="A26" s="14" t="s">
        <v>156</v>
      </c>
      <c r="B26" s="15" t="s">
        <v>167</v>
      </c>
      <c r="C26" s="16">
        <v>50000</v>
      </c>
      <c r="D26" s="7"/>
    </row>
    <row r="27" spans="1:4" s="13" customFormat="1" ht="47.25">
      <c r="A27" s="14" t="s">
        <v>156</v>
      </c>
      <c r="B27" s="15" t="s">
        <v>168</v>
      </c>
      <c r="C27" s="16">
        <v>50000</v>
      </c>
      <c r="D27" s="7"/>
    </row>
    <row r="28" spans="1:4" s="13" customFormat="1" ht="47.25">
      <c r="A28" s="14" t="s">
        <v>156</v>
      </c>
      <c r="B28" s="15" t="s">
        <v>169</v>
      </c>
      <c r="C28" s="16">
        <v>50000</v>
      </c>
      <c r="D28" s="7"/>
    </row>
    <row r="29" spans="1:4" s="13" customFormat="1" ht="53.25">
      <c r="A29" s="14" t="s">
        <v>156</v>
      </c>
      <c r="B29" s="15" t="s">
        <v>170</v>
      </c>
      <c r="C29" s="16">
        <v>50000</v>
      </c>
      <c r="D29" s="7"/>
    </row>
    <row r="30" spans="1:4" s="13" customFormat="1" ht="47.25">
      <c r="A30" s="14" t="s">
        <v>156</v>
      </c>
      <c r="B30" s="15" t="s">
        <v>171</v>
      </c>
      <c r="C30" s="16">
        <v>50000</v>
      </c>
      <c r="D30" s="7"/>
    </row>
    <row r="31" spans="1:4" s="13" customFormat="1" ht="47.25">
      <c r="A31" s="14" t="s">
        <v>156</v>
      </c>
      <c r="B31" s="15" t="s">
        <v>172</v>
      </c>
      <c r="C31" s="16">
        <v>70000</v>
      </c>
      <c r="D31" s="7"/>
    </row>
    <row r="32" spans="1:4" s="13" customFormat="1" ht="47.25">
      <c r="A32" s="14" t="s">
        <v>156</v>
      </c>
      <c r="B32" s="15" t="s">
        <v>173</v>
      </c>
      <c r="C32" s="16">
        <v>120000</v>
      </c>
      <c r="D32" s="7"/>
    </row>
    <row r="33" spans="1:4" s="13" customFormat="1" ht="53.25">
      <c r="A33" s="14" t="s">
        <v>156</v>
      </c>
      <c r="B33" s="15" t="s">
        <v>174</v>
      </c>
      <c r="C33" s="16">
        <v>70000</v>
      </c>
      <c r="D33" s="7"/>
    </row>
    <row r="34" spans="1:4" s="13" customFormat="1" ht="47.25">
      <c r="A34" s="14" t="s">
        <v>156</v>
      </c>
      <c r="B34" s="15" t="s">
        <v>175</v>
      </c>
      <c r="C34" s="16">
        <v>150000</v>
      </c>
      <c r="D34" s="7"/>
    </row>
    <row r="35" spans="1:4" s="13" customFormat="1" ht="31.5">
      <c r="A35" s="14" t="s">
        <v>156</v>
      </c>
      <c r="B35" s="15" t="s">
        <v>176</v>
      </c>
      <c r="C35" s="16">
        <v>125000</v>
      </c>
      <c r="D35" s="7"/>
    </row>
    <row r="36" spans="1:4" s="13" customFormat="1" ht="37.5" customHeight="1">
      <c r="A36" s="14" t="s">
        <v>156</v>
      </c>
      <c r="B36" s="15" t="s">
        <v>177</v>
      </c>
      <c r="C36" s="16">
        <v>52000</v>
      </c>
      <c r="D36" s="7"/>
    </row>
    <row r="37" spans="1:4" s="13" customFormat="1" ht="47.25">
      <c r="A37" s="14" t="s">
        <v>156</v>
      </c>
      <c r="B37" s="15" t="s">
        <v>178</v>
      </c>
      <c r="C37" s="16">
        <v>70000</v>
      </c>
      <c r="D37" s="7"/>
    </row>
    <row r="38" spans="1:4" s="13" customFormat="1" ht="51.75" customHeight="1">
      <c r="A38" s="14" t="s">
        <v>156</v>
      </c>
      <c r="B38" s="15" t="s">
        <v>179</v>
      </c>
      <c r="C38" s="16">
        <v>11000</v>
      </c>
      <c r="D38" s="7"/>
    </row>
    <row r="39" spans="1:4" s="13" customFormat="1" ht="31.5">
      <c r="A39" s="21" t="s">
        <v>156</v>
      </c>
      <c r="B39" s="15" t="s">
        <v>180</v>
      </c>
      <c r="C39" s="22">
        <v>297000</v>
      </c>
      <c r="D39" s="7"/>
    </row>
    <row r="40" spans="1:4" s="13" customFormat="1" ht="48" customHeight="1">
      <c r="A40" s="21" t="s">
        <v>156</v>
      </c>
      <c r="B40" s="15" t="s">
        <v>181</v>
      </c>
      <c r="C40" s="22">
        <v>50000</v>
      </c>
      <c r="D40" s="7"/>
    </row>
    <row r="41" spans="1:4" ht="20.25" customHeight="1">
      <c r="A41" s="9" t="s">
        <v>182</v>
      </c>
      <c r="B41" s="23" t="s">
        <v>183</v>
      </c>
      <c r="C41" s="24">
        <f>C42+C43+C44</f>
        <v>2519725</v>
      </c>
      <c r="D41" s="17" t="s">
        <v>184</v>
      </c>
    </row>
    <row r="42" spans="1:4" ht="63">
      <c r="A42" s="14" t="s">
        <v>182</v>
      </c>
      <c r="B42" s="15" t="s">
        <v>185</v>
      </c>
      <c r="C42" s="25">
        <v>25000</v>
      </c>
      <c r="D42" s="17"/>
    </row>
    <row r="43" spans="1:4" ht="47.25">
      <c r="A43" s="14" t="s">
        <v>182</v>
      </c>
      <c r="B43" s="20" t="s">
        <v>186</v>
      </c>
      <c r="C43" s="25">
        <v>1465698</v>
      </c>
      <c r="D43" s="17"/>
    </row>
    <row r="44" spans="1:4" ht="70.5" customHeight="1">
      <c r="A44" s="14" t="s">
        <v>182</v>
      </c>
      <c r="B44" s="18" t="s">
        <v>187</v>
      </c>
      <c r="C44" s="25">
        <v>1029027</v>
      </c>
      <c r="D44" s="17"/>
    </row>
    <row r="45" spans="1:4" ht="31.5">
      <c r="A45" s="9" t="s">
        <v>188</v>
      </c>
      <c r="B45" s="26" t="s">
        <v>189</v>
      </c>
      <c r="C45" s="24">
        <f>C46</f>
        <v>232781</v>
      </c>
      <c r="D45" s="17"/>
    </row>
    <row r="46" spans="1:4" ht="78.75">
      <c r="A46" s="14" t="s">
        <v>188</v>
      </c>
      <c r="B46" s="15" t="s">
        <v>190</v>
      </c>
      <c r="C46" s="25">
        <v>232781</v>
      </c>
      <c r="D46" s="17"/>
    </row>
    <row r="47" spans="1:4" ht="31.5">
      <c r="A47" s="14"/>
      <c r="B47" s="10" t="s">
        <v>191</v>
      </c>
      <c r="C47" s="24">
        <f>C48+C66+C77</f>
        <v>5347457</v>
      </c>
      <c r="D47" s="7"/>
    </row>
    <row r="48" spans="1:4" s="13" customFormat="1" ht="31.5">
      <c r="A48" s="9" t="s">
        <v>192</v>
      </c>
      <c r="B48" s="10" t="s">
        <v>191</v>
      </c>
      <c r="C48" s="11">
        <f>SUM(C49:C65)</f>
        <v>592500</v>
      </c>
      <c r="D48" s="27"/>
    </row>
    <row r="49" spans="1:4" s="13" customFormat="1" ht="31.5">
      <c r="A49" s="14" t="s">
        <v>192</v>
      </c>
      <c r="B49" s="20" t="s">
        <v>193</v>
      </c>
      <c r="C49" s="16">
        <v>84000</v>
      </c>
      <c r="D49" s="27"/>
    </row>
    <row r="50" spans="1:4" s="13" customFormat="1" ht="31.5">
      <c r="A50" s="14" t="s">
        <v>192</v>
      </c>
      <c r="B50" s="15" t="s">
        <v>194</v>
      </c>
      <c r="C50" s="16">
        <v>24500</v>
      </c>
      <c r="D50" s="27"/>
    </row>
    <row r="51" spans="1:4" s="13" customFormat="1" ht="78.75">
      <c r="A51" s="14" t="s">
        <v>192</v>
      </c>
      <c r="B51" s="15" t="s">
        <v>195</v>
      </c>
      <c r="C51" s="16">
        <v>10366</v>
      </c>
      <c r="D51" s="27"/>
    </row>
    <row r="52" spans="1:4" s="13" customFormat="1" ht="80.25" customHeight="1">
      <c r="A52" s="14" t="s">
        <v>192</v>
      </c>
      <c r="B52" s="15" t="s">
        <v>196</v>
      </c>
      <c r="C52" s="16">
        <v>-10366</v>
      </c>
      <c r="D52" s="27"/>
    </row>
    <row r="53" spans="1:4" s="13" customFormat="1" ht="78.75">
      <c r="A53" s="14" t="s">
        <v>192</v>
      </c>
      <c r="B53" s="15" t="s">
        <v>197</v>
      </c>
      <c r="C53" s="16">
        <v>21000</v>
      </c>
      <c r="D53" s="27"/>
    </row>
    <row r="54" spans="1:4" s="13" customFormat="1" ht="78.75">
      <c r="A54" s="14" t="s">
        <v>192</v>
      </c>
      <c r="B54" s="15" t="s">
        <v>198</v>
      </c>
      <c r="C54" s="16">
        <v>-21000</v>
      </c>
      <c r="D54" s="27"/>
    </row>
    <row r="55" spans="1:4" s="13" customFormat="1" ht="78.75">
      <c r="A55" s="14" t="s">
        <v>192</v>
      </c>
      <c r="B55" s="15" t="s">
        <v>199</v>
      </c>
      <c r="C55" s="16">
        <v>17000</v>
      </c>
      <c r="D55" s="27"/>
    </row>
    <row r="56" spans="1:4" s="13" customFormat="1" ht="78.75">
      <c r="A56" s="14" t="s">
        <v>192</v>
      </c>
      <c r="B56" s="15" t="s">
        <v>200</v>
      </c>
      <c r="C56" s="16">
        <v>-17000</v>
      </c>
      <c r="D56" s="27"/>
    </row>
    <row r="57" spans="1:4" s="13" customFormat="1" ht="78.75">
      <c r="A57" s="14" t="s">
        <v>192</v>
      </c>
      <c r="B57" s="15" t="s">
        <v>201</v>
      </c>
      <c r="C57" s="16">
        <v>6291</v>
      </c>
      <c r="D57" s="27"/>
    </row>
    <row r="58" spans="1:4" s="13" customFormat="1" ht="94.5">
      <c r="A58" s="14" t="s">
        <v>192</v>
      </c>
      <c r="B58" s="15" t="s">
        <v>202</v>
      </c>
      <c r="C58" s="16">
        <v>-6291</v>
      </c>
      <c r="D58" s="27"/>
    </row>
    <row r="59" spans="1:4" s="13" customFormat="1" ht="78.75">
      <c r="A59" s="14" t="s">
        <v>192</v>
      </c>
      <c r="B59" s="15" t="s">
        <v>203</v>
      </c>
      <c r="C59" s="16">
        <v>12283</v>
      </c>
      <c r="D59" s="27"/>
    </row>
    <row r="60" spans="1:4" s="13" customFormat="1" ht="79.5" customHeight="1">
      <c r="A60" s="14" t="s">
        <v>192</v>
      </c>
      <c r="B60" s="15" t="s">
        <v>204</v>
      </c>
      <c r="C60" s="16">
        <v>-12283</v>
      </c>
      <c r="D60" s="27"/>
    </row>
    <row r="61" spans="1:4" s="13" customFormat="1" ht="78.75">
      <c r="A61" s="14" t="s">
        <v>192</v>
      </c>
      <c r="B61" s="15" t="s">
        <v>205</v>
      </c>
      <c r="C61" s="16">
        <v>28945</v>
      </c>
      <c r="D61" s="27"/>
    </row>
    <row r="62" spans="1:4" s="13" customFormat="1" ht="78.75">
      <c r="A62" s="14" t="s">
        <v>192</v>
      </c>
      <c r="B62" s="28" t="s">
        <v>206</v>
      </c>
      <c r="C62" s="16">
        <v>-28945</v>
      </c>
      <c r="D62" s="27"/>
    </row>
    <row r="63" spans="1:4" s="13" customFormat="1" ht="31.5">
      <c r="A63" s="14" t="s">
        <v>192</v>
      </c>
      <c r="B63" s="20" t="s">
        <v>207</v>
      </c>
      <c r="C63" s="16">
        <v>164000</v>
      </c>
      <c r="D63" s="27"/>
    </row>
    <row r="64" spans="1:4" s="13" customFormat="1" ht="31.5">
      <c r="A64" s="14" t="s">
        <v>192</v>
      </c>
      <c r="B64" s="20" t="s">
        <v>208</v>
      </c>
      <c r="C64" s="16">
        <v>20000</v>
      </c>
      <c r="D64" s="27"/>
    </row>
    <row r="65" spans="1:4" s="13" customFormat="1" ht="47.25">
      <c r="A65" s="14" t="s">
        <v>192</v>
      </c>
      <c r="B65" s="29" t="s">
        <v>209</v>
      </c>
      <c r="C65" s="16">
        <v>300000</v>
      </c>
      <c r="D65" s="27"/>
    </row>
    <row r="66" spans="1:4" s="13" customFormat="1" ht="15.75">
      <c r="A66" s="9" t="s">
        <v>182</v>
      </c>
      <c r="B66" s="26" t="s">
        <v>183</v>
      </c>
      <c r="C66" s="11">
        <f>SUM(C67:C76)</f>
        <v>1428965</v>
      </c>
      <c r="D66" s="27"/>
    </row>
    <row r="67" spans="1:4" s="13" customFormat="1" ht="47.25">
      <c r="A67" s="14" t="s">
        <v>182</v>
      </c>
      <c r="B67" s="20" t="s">
        <v>210</v>
      </c>
      <c r="C67" s="16">
        <v>165000</v>
      </c>
      <c r="D67" s="27"/>
    </row>
    <row r="68" spans="1:4" s="13" customFormat="1" ht="78.75">
      <c r="A68" s="14" t="s">
        <v>182</v>
      </c>
      <c r="B68" s="15" t="s">
        <v>211</v>
      </c>
      <c r="C68" s="16">
        <v>10366</v>
      </c>
      <c r="D68" s="27"/>
    </row>
    <row r="69" spans="1:4" s="13" customFormat="1" ht="78.75">
      <c r="A69" s="14" t="s">
        <v>182</v>
      </c>
      <c r="B69" s="15" t="s">
        <v>197</v>
      </c>
      <c r="C69" s="16">
        <v>21000</v>
      </c>
      <c r="D69" s="27"/>
    </row>
    <row r="70" spans="1:4" s="13" customFormat="1" ht="78.75">
      <c r="A70" s="14" t="s">
        <v>182</v>
      </c>
      <c r="B70" s="15" t="s">
        <v>199</v>
      </c>
      <c r="C70" s="16">
        <v>17000</v>
      </c>
      <c r="D70" s="27"/>
    </row>
    <row r="71" spans="1:4" s="13" customFormat="1" ht="78.75">
      <c r="A71" s="14" t="s">
        <v>182</v>
      </c>
      <c r="B71" s="15" t="s">
        <v>212</v>
      </c>
      <c r="C71" s="16">
        <v>6291</v>
      </c>
      <c r="D71" s="27"/>
    </row>
    <row r="72" spans="1:4" s="13" customFormat="1" ht="78.75">
      <c r="A72" s="14" t="s">
        <v>182</v>
      </c>
      <c r="B72" s="15" t="s">
        <v>0</v>
      </c>
      <c r="C72" s="16">
        <v>12283</v>
      </c>
      <c r="D72" s="27"/>
    </row>
    <row r="73" spans="1:4" s="13" customFormat="1" ht="78.75">
      <c r="A73" s="14" t="s">
        <v>182</v>
      </c>
      <c r="B73" s="15" t="s">
        <v>205</v>
      </c>
      <c r="C73" s="16">
        <v>28945</v>
      </c>
      <c r="D73" s="27"/>
    </row>
    <row r="74" spans="1:4" s="13" customFormat="1" ht="63">
      <c r="A74" s="30" t="s">
        <v>182</v>
      </c>
      <c r="B74" s="31" t="s">
        <v>1</v>
      </c>
      <c r="C74" s="32">
        <v>650000</v>
      </c>
      <c r="D74" s="27"/>
    </row>
    <row r="75" spans="1:4" s="13" customFormat="1" ht="47.25">
      <c r="A75" s="14" t="s">
        <v>182</v>
      </c>
      <c r="B75" s="33" t="s">
        <v>2</v>
      </c>
      <c r="C75" s="16">
        <v>233926</v>
      </c>
      <c r="D75" s="27"/>
    </row>
    <row r="76" spans="1:4" s="13" customFormat="1" ht="47.25">
      <c r="A76" s="34" t="s">
        <v>182</v>
      </c>
      <c r="B76" s="35" t="s">
        <v>3</v>
      </c>
      <c r="C76" s="36">
        <v>284154</v>
      </c>
      <c r="D76" s="27"/>
    </row>
    <row r="77" spans="1:4" s="13" customFormat="1" ht="31.5">
      <c r="A77" s="9" t="s">
        <v>4</v>
      </c>
      <c r="B77" s="26" t="s">
        <v>5</v>
      </c>
      <c r="C77" s="11">
        <f>C78+C79+C80+C81</f>
        <v>3325992</v>
      </c>
      <c r="D77" s="27"/>
    </row>
    <row r="78" spans="1:4" s="13" customFormat="1" ht="78.75">
      <c r="A78" s="14" t="s">
        <v>4</v>
      </c>
      <c r="B78" s="15" t="s">
        <v>6</v>
      </c>
      <c r="C78" s="16">
        <v>576407</v>
      </c>
      <c r="D78" s="27"/>
    </row>
    <row r="79" spans="1:4" s="13" customFormat="1" ht="84.75" customHeight="1">
      <c r="A79" s="14" t="s">
        <v>4</v>
      </c>
      <c r="B79" s="28" t="s">
        <v>7</v>
      </c>
      <c r="C79" s="16">
        <v>1003597</v>
      </c>
      <c r="D79" s="27"/>
    </row>
    <row r="80" spans="1:4" s="13" customFormat="1" ht="78.75">
      <c r="A80" s="14" t="s">
        <v>4</v>
      </c>
      <c r="B80" s="15" t="s">
        <v>8</v>
      </c>
      <c r="C80" s="16">
        <v>722143</v>
      </c>
      <c r="D80" s="27"/>
    </row>
    <row r="81" spans="1:4" s="13" customFormat="1" ht="94.5">
      <c r="A81" s="14" t="s">
        <v>4</v>
      </c>
      <c r="B81" s="15" t="s">
        <v>9</v>
      </c>
      <c r="C81" s="37">
        <v>1023845</v>
      </c>
      <c r="D81" s="27"/>
    </row>
    <row r="82" spans="1:4" s="13" customFormat="1" ht="15.75">
      <c r="A82" s="9" t="s">
        <v>10</v>
      </c>
      <c r="B82" s="10" t="s">
        <v>11</v>
      </c>
      <c r="C82" s="11">
        <f>C83+C89</f>
        <v>5815309</v>
      </c>
      <c r="D82" s="27"/>
    </row>
    <row r="83" spans="1:4" s="13" customFormat="1" ht="15.75">
      <c r="A83" s="9" t="s">
        <v>12</v>
      </c>
      <c r="B83" s="10" t="s">
        <v>13</v>
      </c>
      <c r="C83" s="11">
        <f>C84+C85+C86+C87+C88</f>
        <v>496260</v>
      </c>
      <c r="D83" s="27"/>
    </row>
    <row r="84" spans="1:4" s="13" customFormat="1" ht="47.25">
      <c r="A84" s="14" t="s">
        <v>12</v>
      </c>
      <c r="B84" s="15" t="s">
        <v>14</v>
      </c>
      <c r="C84" s="25">
        <v>47000</v>
      </c>
      <c r="D84" s="27"/>
    </row>
    <row r="85" spans="1:4" s="13" customFormat="1" ht="47.25">
      <c r="A85" s="14" t="s">
        <v>12</v>
      </c>
      <c r="B85" s="38" t="s">
        <v>15</v>
      </c>
      <c r="C85" s="25">
        <v>106000</v>
      </c>
      <c r="D85" s="27"/>
    </row>
    <row r="86" spans="1:4" s="13" customFormat="1" ht="47.25">
      <c r="A86" s="21" t="s">
        <v>12</v>
      </c>
      <c r="B86" s="39" t="s">
        <v>16</v>
      </c>
      <c r="C86" s="40">
        <v>32000</v>
      </c>
      <c r="D86" s="27"/>
    </row>
    <row r="87" spans="1:4" s="13" customFormat="1" ht="64.5" customHeight="1">
      <c r="A87" s="21" t="s">
        <v>12</v>
      </c>
      <c r="B87" s="41" t="s">
        <v>17</v>
      </c>
      <c r="C87" s="25">
        <v>73860</v>
      </c>
      <c r="D87" s="27"/>
    </row>
    <row r="88" spans="1:4" s="13" customFormat="1" ht="57" customHeight="1">
      <c r="A88" s="21" t="s">
        <v>12</v>
      </c>
      <c r="B88" s="42" t="s">
        <v>18</v>
      </c>
      <c r="C88" s="25">
        <v>237400</v>
      </c>
      <c r="D88" s="27"/>
    </row>
    <row r="89" spans="1:4" s="13" customFormat="1" ht="15.75">
      <c r="A89" s="14"/>
      <c r="B89" s="23" t="s">
        <v>19</v>
      </c>
      <c r="C89" s="43">
        <f>C90+C96</f>
        <v>5319049</v>
      </c>
      <c r="D89" s="27"/>
    </row>
    <row r="90" spans="1:4" s="13" customFormat="1" ht="15.75">
      <c r="A90" s="9" t="s">
        <v>20</v>
      </c>
      <c r="B90" s="26" t="s">
        <v>19</v>
      </c>
      <c r="C90" s="24">
        <f>C91+C92+C93+C94+C95</f>
        <v>75000</v>
      </c>
      <c r="D90" s="27"/>
    </row>
    <row r="91" spans="1:8" s="13" customFormat="1" ht="31.5">
      <c r="A91" s="14" t="s">
        <v>20</v>
      </c>
      <c r="B91" s="15" t="s">
        <v>21</v>
      </c>
      <c r="C91" s="25">
        <v>75000</v>
      </c>
      <c r="D91" s="27"/>
      <c r="E91" s="1"/>
      <c r="F91" s="1"/>
      <c r="G91" s="1"/>
      <c r="H91" s="1"/>
    </row>
    <row r="92" spans="1:4" s="13" customFormat="1" ht="47.25">
      <c r="A92" s="14" t="s">
        <v>20</v>
      </c>
      <c r="B92" s="15" t="s">
        <v>22</v>
      </c>
      <c r="C92" s="25">
        <v>233534</v>
      </c>
      <c r="D92" s="27"/>
    </row>
    <row r="93" spans="1:4" s="13" customFormat="1" ht="47.25">
      <c r="A93" s="14" t="s">
        <v>20</v>
      </c>
      <c r="B93" s="18" t="s">
        <v>23</v>
      </c>
      <c r="C93" s="25">
        <v>-233534</v>
      </c>
      <c r="D93" s="27"/>
    </row>
    <row r="94" spans="1:4" s="13" customFormat="1" ht="47.25">
      <c r="A94" s="14" t="s">
        <v>20</v>
      </c>
      <c r="B94" s="15" t="s">
        <v>24</v>
      </c>
      <c r="C94" s="25">
        <v>262352</v>
      </c>
      <c r="D94" s="27"/>
    </row>
    <row r="95" spans="1:4" s="13" customFormat="1" ht="63">
      <c r="A95" s="14" t="s">
        <v>20</v>
      </c>
      <c r="B95" s="15" t="s">
        <v>25</v>
      </c>
      <c r="C95" s="25">
        <v>-262352</v>
      </c>
      <c r="D95" s="27"/>
    </row>
    <row r="96" spans="1:4" s="13" customFormat="1" ht="15.75">
      <c r="A96" s="9" t="s">
        <v>26</v>
      </c>
      <c r="B96" s="26" t="s">
        <v>27</v>
      </c>
      <c r="C96" s="24">
        <f>C97+C98+C99+C100</f>
        <v>5244049</v>
      </c>
      <c r="D96" s="27"/>
    </row>
    <row r="97" spans="1:4" s="13" customFormat="1" ht="47.25">
      <c r="A97" s="14" t="s">
        <v>26</v>
      </c>
      <c r="B97" s="15" t="s">
        <v>28</v>
      </c>
      <c r="C97" s="25">
        <v>233534</v>
      </c>
      <c r="D97" s="27"/>
    </row>
    <row r="98" spans="1:4" s="13" customFormat="1" ht="47.25">
      <c r="A98" s="14" t="s">
        <v>26</v>
      </c>
      <c r="B98" s="44" t="s">
        <v>24</v>
      </c>
      <c r="C98" s="25">
        <v>262352</v>
      </c>
      <c r="D98" s="27"/>
    </row>
    <row r="99" spans="1:4" s="13" customFormat="1" ht="47.25">
      <c r="A99" s="21" t="s">
        <v>26</v>
      </c>
      <c r="B99" s="15" t="s">
        <v>29</v>
      </c>
      <c r="C99" s="45">
        <v>2797569</v>
      </c>
      <c r="D99" s="27"/>
    </row>
    <row r="100" spans="1:4" s="13" customFormat="1" ht="47.25">
      <c r="A100" s="14" t="s">
        <v>26</v>
      </c>
      <c r="B100" s="31" t="s">
        <v>30</v>
      </c>
      <c r="C100" s="25">
        <v>1950594</v>
      </c>
      <c r="D100" s="27"/>
    </row>
    <row r="101" spans="1:4" ht="15.75">
      <c r="A101" s="9" t="s">
        <v>31</v>
      </c>
      <c r="B101" s="10" t="s">
        <v>32</v>
      </c>
      <c r="C101" s="11">
        <f>C102+C131+C134+C165+C167</f>
        <v>19738599</v>
      </c>
      <c r="D101" s="7"/>
    </row>
    <row r="102" spans="1:4" ht="31.5">
      <c r="A102" s="9" t="s">
        <v>33</v>
      </c>
      <c r="B102" s="10" t="s">
        <v>34</v>
      </c>
      <c r="C102" s="11">
        <f>SUM(C103:C130)</f>
        <v>1017328</v>
      </c>
      <c r="D102" s="7"/>
    </row>
    <row r="103" spans="1:4" ht="96" customHeight="1">
      <c r="A103" s="14" t="s">
        <v>33</v>
      </c>
      <c r="B103" s="15" t="s">
        <v>35</v>
      </c>
      <c r="C103" s="16">
        <v>41800</v>
      </c>
      <c r="D103" s="7"/>
    </row>
    <row r="104" spans="1:4" ht="98.25" customHeight="1">
      <c r="A104" s="14" t="s">
        <v>33</v>
      </c>
      <c r="B104" s="15" t="s">
        <v>36</v>
      </c>
      <c r="C104" s="16">
        <v>142600</v>
      </c>
      <c r="D104" s="7"/>
    </row>
    <row r="105" spans="1:4" ht="47.25">
      <c r="A105" s="14" t="s">
        <v>33</v>
      </c>
      <c r="B105" s="15" t="s">
        <v>37</v>
      </c>
      <c r="C105" s="16">
        <v>1000000</v>
      </c>
      <c r="D105" s="7"/>
    </row>
    <row r="106" spans="1:4" ht="63">
      <c r="A106" s="14" t="s">
        <v>33</v>
      </c>
      <c r="B106" s="15" t="s">
        <v>38</v>
      </c>
      <c r="C106" s="16">
        <v>-1000000</v>
      </c>
      <c r="D106" s="7"/>
    </row>
    <row r="107" spans="1:4" ht="47.25">
      <c r="A107" s="14" t="s">
        <v>33</v>
      </c>
      <c r="B107" s="15" t="s">
        <v>39</v>
      </c>
      <c r="C107" s="16">
        <v>8210</v>
      </c>
      <c r="D107" s="7"/>
    </row>
    <row r="108" spans="1:4" ht="47.25">
      <c r="A108" s="14" t="s">
        <v>33</v>
      </c>
      <c r="B108" s="15" t="s">
        <v>40</v>
      </c>
      <c r="C108" s="16">
        <v>297772</v>
      </c>
      <c r="D108" s="7"/>
    </row>
    <row r="109" spans="1:4" ht="63">
      <c r="A109" s="14" t="s">
        <v>33</v>
      </c>
      <c r="B109" s="15" t="s">
        <v>41</v>
      </c>
      <c r="C109" s="16">
        <v>-297772</v>
      </c>
      <c r="D109" s="7"/>
    </row>
    <row r="110" spans="1:4" ht="63">
      <c r="A110" s="14" t="s">
        <v>33</v>
      </c>
      <c r="B110" s="15" t="s">
        <v>42</v>
      </c>
      <c r="C110" s="16">
        <v>525692</v>
      </c>
      <c r="D110" s="7"/>
    </row>
    <row r="111" spans="1:4" ht="66.75" customHeight="1">
      <c r="A111" s="14" t="s">
        <v>33</v>
      </c>
      <c r="B111" s="15" t="s">
        <v>43</v>
      </c>
      <c r="C111" s="16">
        <v>-525692</v>
      </c>
      <c r="D111" s="7"/>
    </row>
    <row r="112" spans="1:4" ht="63">
      <c r="A112" s="14" t="s">
        <v>33</v>
      </c>
      <c r="B112" s="15" t="s">
        <v>44</v>
      </c>
      <c r="C112" s="16">
        <v>3240</v>
      </c>
      <c r="D112" s="7"/>
    </row>
    <row r="113" spans="1:4" ht="63">
      <c r="A113" s="14" t="s">
        <v>33</v>
      </c>
      <c r="B113" s="15" t="s">
        <v>45</v>
      </c>
      <c r="C113" s="16">
        <v>-3240</v>
      </c>
      <c r="D113" s="7"/>
    </row>
    <row r="114" spans="1:4" ht="47.25">
      <c r="A114" s="14" t="s">
        <v>33</v>
      </c>
      <c r="B114" s="15" t="s">
        <v>46</v>
      </c>
      <c r="C114" s="16">
        <v>52456</v>
      </c>
      <c r="D114" s="7"/>
    </row>
    <row r="115" spans="1:4" ht="50.25" customHeight="1">
      <c r="A115" s="14" t="s">
        <v>33</v>
      </c>
      <c r="B115" s="15" t="s">
        <v>47</v>
      </c>
      <c r="C115" s="16">
        <v>-52456</v>
      </c>
      <c r="D115" s="7"/>
    </row>
    <row r="116" spans="1:4" ht="31.5">
      <c r="A116" s="14" t="s">
        <v>33</v>
      </c>
      <c r="B116" s="15" t="s">
        <v>48</v>
      </c>
      <c r="C116" s="16">
        <v>42200</v>
      </c>
      <c r="D116" s="7"/>
    </row>
    <row r="117" spans="1:4" ht="47.25">
      <c r="A117" s="14" t="s">
        <v>33</v>
      </c>
      <c r="B117" s="15" t="s">
        <v>49</v>
      </c>
      <c r="C117" s="16">
        <v>68850</v>
      </c>
      <c r="D117" s="7"/>
    </row>
    <row r="118" spans="1:4" ht="47.25">
      <c r="A118" s="14" t="s">
        <v>33</v>
      </c>
      <c r="B118" s="15" t="s">
        <v>50</v>
      </c>
      <c r="C118" s="16">
        <v>-68850</v>
      </c>
      <c r="D118" s="7"/>
    </row>
    <row r="119" spans="1:4" ht="31.5">
      <c r="A119" s="14" t="s">
        <v>33</v>
      </c>
      <c r="B119" s="15" t="s">
        <v>51</v>
      </c>
      <c r="C119" s="16">
        <v>29768</v>
      </c>
      <c r="D119" s="7"/>
    </row>
    <row r="120" spans="1:4" ht="47.25">
      <c r="A120" s="14" t="s">
        <v>33</v>
      </c>
      <c r="B120" s="15" t="s">
        <v>53</v>
      </c>
      <c r="C120" s="16">
        <v>-29768</v>
      </c>
      <c r="D120" s="7"/>
    </row>
    <row r="121" spans="1:4" ht="31.5">
      <c r="A121" s="14" t="s">
        <v>33</v>
      </c>
      <c r="B121" s="15" t="s">
        <v>54</v>
      </c>
      <c r="C121" s="16">
        <v>43400</v>
      </c>
      <c r="D121" s="7"/>
    </row>
    <row r="122" spans="1:4" ht="47.25">
      <c r="A122" s="14" t="s">
        <v>33</v>
      </c>
      <c r="B122" s="15" t="s">
        <v>55</v>
      </c>
      <c r="C122" s="16">
        <v>52457</v>
      </c>
      <c r="D122" s="7"/>
    </row>
    <row r="123" spans="1:4" ht="63">
      <c r="A123" s="14" t="s">
        <v>33</v>
      </c>
      <c r="B123" s="15" t="s">
        <v>56</v>
      </c>
      <c r="C123" s="16">
        <v>-52457</v>
      </c>
      <c r="D123" s="7"/>
    </row>
    <row r="124" spans="1:4" ht="31.5">
      <c r="A124" s="14" t="s">
        <v>33</v>
      </c>
      <c r="B124" s="15" t="s">
        <v>57</v>
      </c>
      <c r="C124" s="16">
        <v>49550</v>
      </c>
      <c r="D124" s="7"/>
    </row>
    <row r="125" spans="1:4" ht="63">
      <c r="A125" s="14" t="s">
        <v>33</v>
      </c>
      <c r="B125" s="44" t="s">
        <v>58</v>
      </c>
      <c r="C125" s="16">
        <v>42759</v>
      </c>
      <c r="D125" s="7"/>
    </row>
    <row r="126" spans="1:4" ht="94.5">
      <c r="A126" s="21" t="s">
        <v>33</v>
      </c>
      <c r="B126" s="28" t="s">
        <v>59</v>
      </c>
      <c r="C126" s="22">
        <v>349394</v>
      </c>
      <c r="D126" s="7"/>
    </row>
    <row r="127" spans="1:4" ht="110.25">
      <c r="A127" s="14" t="s">
        <v>33</v>
      </c>
      <c r="B127" s="46" t="s">
        <v>60</v>
      </c>
      <c r="C127" s="16">
        <v>174825</v>
      </c>
      <c r="D127" s="7"/>
    </row>
    <row r="128" spans="1:4" ht="78.75">
      <c r="A128" s="14" t="s">
        <v>33</v>
      </c>
      <c r="B128" s="31" t="s">
        <v>61</v>
      </c>
      <c r="C128" s="16">
        <v>67890</v>
      </c>
      <c r="D128" s="7"/>
    </row>
    <row r="129" spans="1:4" ht="31.5">
      <c r="A129" s="21" t="s">
        <v>33</v>
      </c>
      <c r="B129" s="15" t="s">
        <v>62</v>
      </c>
      <c r="C129" s="22">
        <v>2700</v>
      </c>
      <c r="D129" s="7"/>
    </row>
    <row r="130" spans="1:4" ht="31.5">
      <c r="A130" s="14" t="s">
        <v>33</v>
      </c>
      <c r="B130" s="31" t="s">
        <v>63</v>
      </c>
      <c r="C130" s="16">
        <v>52000</v>
      </c>
      <c r="D130" s="7"/>
    </row>
    <row r="131" spans="1:4" s="13" customFormat="1" ht="15.75">
      <c r="A131" s="9" t="s">
        <v>64</v>
      </c>
      <c r="B131" s="26" t="s">
        <v>65</v>
      </c>
      <c r="C131" s="47">
        <f>C132+C133</f>
        <v>0</v>
      </c>
      <c r="D131" s="27"/>
    </row>
    <row r="132" spans="1:4" s="13" customFormat="1" ht="63">
      <c r="A132" s="14" t="s">
        <v>64</v>
      </c>
      <c r="B132" s="15" t="s">
        <v>66</v>
      </c>
      <c r="C132" s="25">
        <v>22131</v>
      </c>
      <c r="D132" s="27"/>
    </row>
    <row r="133" spans="1:4" s="13" customFormat="1" ht="63">
      <c r="A133" s="14" t="s">
        <v>64</v>
      </c>
      <c r="B133" s="15" t="s">
        <v>67</v>
      </c>
      <c r="C133" s="25">
        <v>-22131</v>
      </c>
      <c r="D133" s="27"/>
    </row>
    <row r="134" spans="1:4" s="13" customFormat="1" ht="15.75">
      <c r="A134" s="9" t="s">
        <v>68</v>
      </c>
      <c r="B134" s="26" t="s">
        <v>69</v>
      </c>
      <c r="C134" s="24">
        <f>SUM(C135:C164)</f>
        <v>10275383</v>
      </c>
      <c r="D134" s="27"/>
    </row>
    <row r="135" spans="1:4" s="13" customFormat="1" ht="63">
      <c r="A135" s="14" t="s">
        <v>68</v>
      </c>
      <c r="B135" s="15" t="s">
        <v>70</v>
      </c>
      <c r="C135" s="25">
        <v>450000</v>
      </c>
      <c r="D135" s="27"/>
    </row>
    <row r="136" spans="1:4" s="13" customFormat="1" ht="80.25" customHeight="1">
      <c r="A136" s="14" t="s">
        <v>68</v>
      </c>
      <c r="B136" s="15" t="s">
        <v>71</v>
      </c>
      <c r="C136" s="25">
        <v>409642</v>
      </c>
      <c r="D136" s="27"/>
    </row>
    <row r="137" spans="1:4" s="13" customFormat="1" ht="66" customHeight="1">
      <c r="A137" s="14" t="s">
        <v>68</v>
      </c>
      <c r="B137" s="31" t="s">
        <v>72</v>
      </c>
      <c r="C137" s="25">
        <v>276323</v>
      </c>
      <c r="D137" s="27"/>
    </row>
    <row r="138" spans="1:4" s="13" customFormat="1" ht="47.25">
      <c r="A138" s="14" t="s">
        <v>68</v>
      </c>
      <c r="B138" s="15" t="s">
        <v>73</v>
      </c>
      <c r="C138" s="25">
        <v>98801</v>
      </c>
      <c r="D138" s="27"/>
    </row>
    <row r="139" spans="1:4" s="13" customFormat="1" ht="47.25">
      <c r="A139" s="14" t="s">
        <v>68</v>
      </c>
      <c r="B139" s="48" t="s">
        <v>74</v>
      </c>
      <c r="C139" s="25">
        <v>149379</v>
      </c>
      <c r="D139" s="27"/>
    </row>
    <row r="140" spans="1:4" s="13" customFormat="1" ht="63">
      <c r="A140" s="14" t="s">
        <v>68</v>
      </c>
      <c r="B140" s="15" t="s">
        <v>75</v>
      </c>
      <c r="C140" s="25">
        <v>3240</v>
      </c>
      <c r="D140" s="27"/>
    </row>
    <row r="141" spans="1:4" s="13" customFormat="1" ht="47.25">
      <c r="A141" s="14" t="s">
        <v>68</v>
      </c>
      <c r="B141" s="15" t="s">
        <v>76</v>
      </c>
      <c r="C141" s="25">
        <v>356825</v>
      </c>
      <c r="D141" s="27"/>
    </row>
    <row r="142" spans="1:4" s="13" customFormat="1" ht="63">
      <c r="A142" s="14" t="s">
        <v>68</v>
      </c>
      <c r="B142" s="15" t="s">
        <v>77</v>
      </c>
      <c r="C142" s="25">
        <v>459972</v>
      </c>
      <c r="D142" s="27"/>
    </row>
    <row r="143" spans="1:4" s="13" customFormat="1" ht="47.25">
      <c r="A143" s="14" t="s">
        <v>68</v>
      </c>
      <c r="B143" s="15" t="s">
        <v>37</v>
      </c>
      <c r="C143" s="16">
        <v>1000000</v>
      </c>
      <c r="D143" s="27"/>
    </row>
    <row r="144" spans="1:4" s="13" customFormat="1" ht="52.5" customHeight="1">
      <c r="A144" s="14" t="s">
        <v>68</v>
      </c>
      <c r="B144" s="15" t="s">
        <v>78</v>
      </c>
      <c r="C144" s="16">
        <v>297772</v>
      </c>
      <c r="D144" s="27"/>
    </row>
    <row r="145" spans="1:4" s="13" customFormat="1" ht="63">
      <c r="A145" s="14" t="s">
        <v>68</v>
      </c>
      <c r="B145" s="15" t="s">
        <v>79</v>
      </c>
      <c r="C145" s="16">
        <v>525692</v>
      </c>
      <c r="D145" s="27"/>
    </row>
    <row r="146" spans="1:4" s="13" customFormat="1" ht="63">
      <c r="A146" s="14" t="s">
        <v>68</v>
      </c>
      <c r="B146" s="15" t="s">
        <v>80</v>
      </c>
      <c r="C146" s="16">
        <v>3240</v>
      </c>
      <c r="D146" s="27"/>
    </row>
    <row r="147" spans="1:4" s="13" customFormat="1" ht="47.25">
      <c r="A147" s="14" t="s">
        <v>68</v>
      </c>
      <c r="B147" s="15" t="s">
        <v>81</v>
      </c>
      <c r="C147" s="16">
        <v>52456</v>
      </c>
      <c r="D147" s="27"/>
    </row>
    <row r="148" spans="1:4" s="13" customFormat="1" ht="47.25">
      <c r="A148" s="14" t="s">
        <v>68</v>
      </c>
      <c r="B148" s="15" t="s">
        <v>82</v>
      </c>
      <c r="C148" s="16">
        <v>68850</v>
      </c>
      <c r="D148" s="27"/>
    </row>
    <row r="149" spans="1:4" s="13" customFormat="1" ht="47.25">
      <c r="A149" s="14" t="s">
        <v>68</v>
      </c>
      <c r="B149" s="15" t="s">
        <v>83</v>
      </c>
      <c r="C149" s="16">
        <v>29768</v>
      </c>
      <c r="D149" s="27"/>
    </row>
    <row r="150" spans="1:4" s="13" customFormat="1" ht="53.25" customHeight="1">
      <c r="A150" s="14" t="s">
        <v>68</v>
      </c>
      <c r="B150" s="15" t="s">
        <v>84</v>
      </c>
      <c r="C150" s="16">
        <v>52457</v>
      </c>
      <c r="D150" s="27"/>
    </row>
    <row r="151" spans="1:4" s="13" customFormat="1" ht="63">
      <c r="A151" s="14" t="s">
        <v>68</v>
      </c>
      <c r="B151" s="15" t="s">
        <v>85</v>
      </c>
      <c r="C151" s="25">
        <v>22131</v>
      </c>
      <c r="D151" s="27"/>
    </row>
    <row r="152" spans="1:4" s="13" customFormat="1" ht="63">
      <c r="A152" s="14" t="s">
        <v>68</v>
      </c>
      <c r="B152" s="38" t="s">
        <v>86</v>
      </c>
      <c r="C152" s="25">
        <v>100000</v>
      </c>
      <c r="D152" s="27"/>
    </row>
    <row r="153" spans="1:4" s="13" customFormat="1" ht="63">
      <c r="A153" s="21" t="s">
        <v>68</v>
      </c>
      <c r="B153" s="41" t="s">
        <v>87</v>
      </c>
      <c r="C153" s="45">
        <v>1890400</v>
      </c>
      <c r="D153" s="27"/>
    </row>
    <row r="154" spans="1:4" s="13" customFormat="1" ht="63">
      <c r="A154" s="21" t="s">
        <v>68</v>
      </c>
      <c r="B154" s="15" t="s">
        <v>88</v>
      </c>
      <c r="C154" s="45">
        <v>285000</v>
      </c>
      <c r="D154" s="27"/>
    </row>
    <row r="155" spans="1:4" s="13" customFormat="1" ht="78.75">
      <c r="A155" s="21" t="s">
        <v>68</v>
      </c>
      <c r="B155" s="15" t="s">
        <v>89</v>
      </c>
      <c r="C155" s="45">
        <v>285000</v>
      </c>
      <c r="D155" s="27"/>
    </row>
    <row r="156" spans="1:4" s="13" customFormat="1" ht="63">
      <c r="A156" s="21" t="s">
        <v>68</v>
      </c>
      <c r="B156" s="15" t="s">
        <v>90</v>
      </c>
      <c r="C156" s="45">
        <v>283913</v>
      </c>
      <c r="D156" s="27"/>
    </row>
    <row r="157" spans="1:4" s="13" customFormat="1" ht="78.75">
      <c r="A157" s="21" t="s">
        <v>68</v>
      </c>
      <c r="B157" s="15" t="s">
        <v>91</v>
      </c>
      <c r="C157" s="45">
        <v>279052</v>
      </c>
      <c r="D157" s="27"/>
    </row>
    <row r="158" spans="1:4" s="13" customFormat="1" ht="78.75">
      <c r="A158" s="21" t="s">
        <v>68</v>
      </c>
      <c r="B158" s="15" t="s">
        <v>92</v>
      </c>
      <c r="C158" s="45">
        <v>268200</v>
      </c>
      <c r="D158" s="27"/>
    </row>
    <row r="159" spans="1:4" s="13" customFormat="1" ht="78.75">
      <c r="A159" s="21" t="s">
        <v>68</v>
      </c>
      <c r="B159" s="15" t="s">
        <v>93</v>
      </c>
      <c r="C159" s="45">
        <v>285000</v>
      </c>
      <c r="D159" s="27"/>
    </row>
    <row r="160" spans="1:4" s="13" customFormat="1" ht="78.75">
      <c r="A160" s="21" t="s">
        <v>68</v>
      </c>
      <c r="B160" s="15" t="s">
        <v>94</v>
      </c>
      <c r="C160" s="45">
        <v>284265</v>
      </c>
      <c r="D160" s="27"/>
    </row>
    <row r="161" spans="1:4" s="13" customFormat="1" ht="78.75">
      <c r="A161" s="21" t="s">
        <v>68</v>
      </c>
      <c r="B161" s="15" t="s">
        <v>95</v>
      </c>
      <c r="C161" s="45">
        <v>281694</v>
      </c>
      <c r="D161" s="27"/>
    </row>
    <row r="162" spans="1:4" s="13" customFormat="1" ht="63">
      <c r="A162" s="21" t="s">
        <v>68</v>
      </c>
      <c r="B162" s="15" t="s">
        <v>96</v>
      </c>
      <c r="C162" s="45">
        <v>284867</v>
      </c>
      <c r="D162" s="27"/>
    </row>
    <row r="163" spans="1:4" s="13" customFormat="1" ht="47.25">
      <c r="A163" s="21" t="s">
        <v>68</v>
      </c>
      <c r="B163" s="15" t="s">
        <v>97</v>
      </c>
      <c r="C163" s="40">
        <v>1441494</v>
      </c>
      <c r="D163" s="27"/>
    </row>
    <row r="164" spans="1:4" s="13" customFormat="1" ht="63">
      <c r="A164" s="21" t="s">
        <v>68</v>
      </c>
      <c r="B164" s="15" t="s">
        <v>98</v>
      </c>
      <c r="C164" s="25">
        <v>49950</v>
      </c>
      <c r="D164" s="27"/>
    </row>
    <row r="165" spans="1:4" s="13" customFormat="1" ht="15.75">
      <c r="A165" s="9" t="s">
        <v>99</v>
      </c>
      <c r="B165" s="23" t="s">
        <v>100</v>
      </c>
      <c r="C165" s="43">
        <f>C166</f>
        <v>145888</v>
      </c>
      <c r="D165" s="27"/>
    </row>
    <row r="166" spans="1:4" s="13" customFormat="1" ht="47.25">
      <c r="A166" s="14" t="s">
        <v>99</v>
      </c>
      <c r="B166" s="15" t="s">
        <v>101</v>
      </c>
      <c r="C166" s="25">
        <v>145888</v>
      </c>
      <c r="D166" s="27"/>
    </row>
    <row r="167" spans="1:4" s="13" customFormat="1" ht="15.75">
      <c r="A167" s="9" t="s">
        <v>102</v>
      </c>
      <c r="B167" s="26" t="s">
        <v>103</v>
      </c>
      <c r="C167" s="24">
        <f>C168</f>
        <v>8300000</v>
      </c>
      <c r="D167" s="27"/>
    </row>
    <row r="168" spans="1:4" s="13" customFormat="1" ht="47.25">
      <c r="A168" s="14" t="s">
        <v>102</v>
      </c>
      <c r="B168" s="15" t="s">
        <v>104</v>
      </c>
      <c r="C168" s="25">
        <v>8300000</v>
      </c>
      <c r="D168" s="27"/>
    </row>
    <row r="169" spans="1:4" s="13" customFormat="1" ht="15.75">
      <c r="A169" s="9" t="s">
        <v>105</v>
      </c>
      <c r="B169" s="49" t="s">
        <v>106</v>
      </c>
      <c r="C169" s="24">
        <f>C170+C172</f>
        <v>1114811</v>
      </c>
      <c r="D169" s="27"/>
    </row>
    <row r="170" spans="1:4" s="13" customFormat="1" ht="15.75">
      <c r="A170" s="9" t="s">
        <v>107</v>
      </c>
      <c r="B170" s="49" t="s">
        <v>108</v>
      </c>
      <c r="C170" s="24">
        <f>C171</f>
        <v>1000000</v>
      </c>
      <c r="D170" s="27"/>
    </row>
    <row r="171" spans="1:4" s="13" customFormat="1" ht="63">
      <c r="A171" s="9" t="s">
        <v>107</v>
      </c>
      <c r="B171" s="31" t="s">
        <v>109</v>
      </c>
      <c r="C171" s="25">
        <v>1000000</v>
      </c>
      <c r="D171" s="27"/>
    </row>
    <row r="172" spans="1:4" s="13" customFormat="1" ht="15.75">
      <c r="A172" s="50" t="s">
        <v>110</v>
      </c>
      <c r="B172" s="26" t="s">
        <v>111</v>
      </c>
      <c r="C172" s="51">
        <f>C173</f>
        <v>114811</v>
      </c>
      <c r="D172" s="27"/>
    </row>
    <row r="173" spans="1:4" s="13" customFormat="1" ht="31.5">
      <c r="A173" s="9" t="s">
        <v>112</v>
      </c>
      <c r="B173" s="52" t="s">
        <v>113</v>
      </c>
      <c r="C173" s="24">
        <f>C174</f>
        <v>114811</v>
      </c>
      <c r="D173" s="27"/>
    </row>
    <row r="174" spans="1:4" s="13" customFormat="1" ht="63">
      <c r="A174" s="50" t="s">
        <v>112</v>
      </c>
      <c r="B174" s="53" t="s">
        <v>114</v>
      </c>
      <c r="C174" s="45">
        <v>114811</v>
      </c>
      <c r="D174" s="27"/>
    </row>
    <row r="175" spans="1:4" ht="15.75">
      <c r="A175" s="9" t="s">
        <v>115</v>
      </c>
      <c r="B175" s="23" t="s">
        <v>116</v>
      </c>
      <c r="C175" s="24">
        <f>C176+C180</f>
        <v>338800</v>
      </c>
      <c r="D175" s="7"/>
    </row>
    <row r="176" spans="1:4" ht="31.5">
      <c r="A176" s="9" t="s">
        <v>117</v>
      </c>
      <c r="B176" s="26" t="s">
        <v>118</v>
      </c>
      <c r="C176" s="24">
        <f>C177+C178+C179</f>
        <v>38800</v>
      </c>
      <c r="D176" s="7"/>
    </row>
    <row r="177" spans="1:4" ht="47.25">
      <c r="A177" s="14" t="s">
        <v>117</v>
      </c>
      <c r="B177" s="15" t="s">
        <v>119</v>
      </c>
      <c r="C177" s="24">
        <v>38800</v>
      </c>
      <c r="D177" s="54"/>
    </row>
    <row r="178" spans="1:4" ht="47.25">
      <c r="A178" s="14" t="s">
        <v>117</v>
      </c>
      <c r="B178" s="28" t="s">
        <v>120</v>
      </c>
      <c r="C178" s="25">
        <v>50000</v>
      </c>
      <c r="D178" s="7"/>
    </row>
    <row r="179" spans="1:4" ht="63">
      <c r="A179" s="14" t="s">
        <v>117</v>
      </c>
      <c r="B179" s="28" t="s">
        <v>121</v>
      </c>
      <c r="C179" s="25">
        <v>-50000</v>
      </c>
      <c r="D179" s="7"/>
    </row>
    <row r="180" spans="1:4" ht="15.75">
      <c r="A180" s="9" t="s">
        <v>122</v>
      </c>
      <c r="B180" s="55" t="s">
        <v>108</v>
      </c>
      <c r="C180" s="24">
        <f>C181+C182</f>
        <v>300000</v>
      </c>
      <c r="D180" s="7"/>
    </row>
    <row r="181" spans="1:4" ht="47.25">
      <c r="A181" s="14" t="s">
        <v>122</v>
      </c>
      <c r="B181" s="28" t="s">
        <v>123</v>
      </c>
      <c r="C181" s="25">
        <v>50000</v>
      </c>
      <c r="D181" s="7"/>
    </row>
    <row r="182" spans="1:4" ht="47.25">
      <c r="A182" s="14" t="s">
        <v>122</v>
      </c>
      <c r="B182" s="31" t="s">
        <v>124</v>
      </c>
      <c r="C182" s="25">
        <v>250000</v>
      </c>
      <c r="D182" s="7"/>
    </row>
    <row r="183" spans="1:4" ht="15.75">
      <c r="A183" s="9" t="s">
        <v>125</v>
      </c>
      <c r="B183" s="10" t="s">
        <v>126</v>
      </c>
      <c r="C183" s="24">
        <f>C184+C190</f>
        <v>1295745</v>
      </c>
      <c r="D183" s="56"/>
    </row>
    <row r="184" spans="1:4" ht="15.75">
      <c r="A184" s="9" t="s">
        <v>127</v>
      </c>
      <c r="B184" s="26" t="s">
        <v>128</v>
      </c>
      <c r="C184" s="24">
        <f>C185+C186+C187+C188+C189</f>
        <v>1195745</v>
      </c>
      <c r="D184" s="56"/>
    </row>
    <row r="185" spans="1:4" ht="47.25">
      <c r="A185" s="14" t="s">
        <v>127</v>
      </c>
      <c r="B185" s="15" t="s">
        <v>129</v>
      </c>
      <c r="C185" s="25">
        <v>500000</v>
      </c>
      <c r="D185" s="56"/>
    </row>
    <row r="186" spans="1:4" ht="63">
      <c r="A186" s="14" t="s">
        <v>127</v>
      </c>
      <c r="B186" s="57" t="s">
        <v>130</v>
      </c>
      <c r="C186" s="25">
        <v>246000</v>
      </c>
      <c r="D186" s="56"/>
    </row>
    <row r="187" spans="1:256" s="60" customFormat="1" ht="54.75" customHeight="1">
      <c r="A187" s="14" t="s">
        <v>127</v>
      </c>
      <c r="B187" s="58" t="s">
        <v>131</v>
      </c>
      <c r="C187" s="25">
        <v>150000</v>
      </c>
      <c r="D187" s="59" t="s">
        <v>132</v>
      </c>
      <c r="F187" s="61"/>
      <c r="H187" s="61"/>
      <c r="J187" s="61"/>
      <c r="L187" s="61"/>
      <c r="N187" s="61"/>
      <c r="P187" s="61"/>
      <c r="R187" s="61"/>
      <c r="T187" s="61"/>
      <c r="V187" s="61"/>
      <c r="X187" s="61"/>
      <c r="Z187" s="61"/>
      <c r="AB187" s="61"/>
      <c r="AD187" s="61"/>
      <c r="AF187" s="61"/>
      <c r="AH187" s="61"/>
      <c r="AJ187" s="61"/>
      <c r="AL187" s="61"/>
      <c r="AN187" s="61"/>
      <c r="AP187" s="61"/>
      <c r="AR187" s="61"/>
      <c r="AT187" s="61"/>
      <c r="AV187" s="61"/>
      <c r="AX187" s="61"/>
      <c r="AZ187" s="61"/>
      <c r="BB187" s="61"/>
      <c r="BD187" s="61"/>
      <c r="BF187" s="61"/>
      <c r="BH187" s="61"/>
      <c r="BJ187" s="61"/>
      <c r="BL187" s="61"/>
      <c r="BN187" s="61"/>
      <c r="BP187" s="61"/>
      <c r="BR187" s="61"/>
      <c r="BT187" s="61"/>
      <c r="BV187" s="61"/>
      <c r="BX187" s="61"/>
      <c r="BZ187" s="61"/>
      <c r="CB187" s="61"/>
      <c r="CD187" s="61"/>
      <c r="CF187" s="61"/>
      <c r="CH187" s="61"/>
      <c r="CJ187" s="61"/>
      <c r="CL187" s="61"/>
      <c r="CN187" s="61"/>
      <c r="CP187" s="61"/>
      <c r="CR187" s="61"/>
      <c r="CT187" s="61"/>
      <c r="CV187" s="61"/>
      <c r="CX187" s="61"/>
      <c r="CZ187" s="61"/>
      <c r="DB187" s="61"/>
      <c r="DD187" s="61"/>
      <c r="DF187" s="61"/>
      <c r="DH187" s="61"/>
      <c r="DJ187" s="61"/>
      <c r="DL187" s="61"/>
      <c r="DN187" s="61"/>
      <c r="DP187" s="61"/>
      <c r="DR187" s="61"/>
      <c r="DT187" s="61"/>
      <c r="DV187" s="61"/>
      <c r="DX187" s="61"/>
      <c r="DZ187" s="61"/>
      <c r="EB187" s="61"/>
      <c r="ED187" s="61"/>
      <c r="EF187" s="61"/>
      <c r="EH187" s="61"/>
      <c r="EJ187" s="61"/>
      <c r="EL187" s="61"/>
      <c r="EN187" s="61"/>
      <c r="EP187" s="61"/>
      <c r="ER187" s="61"/>
      <c r="ET187" s="61"/>
      <c r="EV187" s="61"/>
      <c r="EX187" s="61"/>
      <c r="EZ187" s="61"/>
      <c r="FB187" s="61"/>
      <c r="FD187" s="61"/>
      <c r="FF187" s="61"/>
      <c r="FH187" s="61"/>
      <c r="FJ187" s="61"/>
      <c r="FL187" s="61"/>
      <c r="FN187" s="61"/>
      <c r="FP187" s="61"/>
      <c r="FR187" s="61"/>
      <c r="FT187" s="61"/>
      <c r="FV187" s="61"/>
      <c r="FX187" s="61"/>
      <c r="FZ187" s="61"/>
      <c r="GB187" s="61"/>
      <c r="GD187" s="61"/>
      <c r="GF187" s="61"/>
      <c r="GH187" s="61"/>
      <c r="GJ187" s="61"/>
      <c r="GL187" s="61"/>
      <c r="GN187" s="61"/>
      <c r="GP187" s="61"/>
      <c r="GR187" s="61"/>
      <c r="GT187" s="61"/>
      <c r="GV187" s="61"/>
      <c r="GX187" s="61"/>
      <c r="GZ187" s="61"/>
      <c r="HB187" s="61"/>
      <c r="HD187" s="61"/>
      <c r="HF187" s="61"/>
      <c r="HH187" s="61"/>
      <c r="HJ187" s="61"/>
      <c r="HL187" s="61"/>
      <c r="HN187" s="61"/>
      <c r="HP187" s="61"/>
      <c r="HR187" s="61"/>
      <c r="HT187" s="61"/>
      <c r="HV187" s="61"/>
      <c r="HX187" s="61"/>
      <c r="HZ187" s="61"/>
      <c r="IB187" s="61"/>
      <c r="ID187" s="61"/>
      <c r="IF187" s="61"/>
      <c r="IH187" s="61"/>
      <c r="IJ187" s="61"/>
      <c r="IL187" s="61"/>
      <c r="IN187" s="61"/>
      <c r="IP187" s="61"/>
      <c r="IR187" s="61"/>
      <c r="IT187" s="61"/>
      <c r="IV187" s="61"/>
    </row>
    <row r="188" spans="1:255" s="61" customFormat="1" ht="54.75" customHeight="1">
      <c r="A188" s="14" t="s">
        <v>127</v>
      </c>
      <c r="B188" s="62" t="s">
        <v>133</v>
      </c>
      <c r="C188" s="25">
        <v>149755</v>
      </c>
      <c r="E188" s="60"/>
      <c r="G188" s="60"/>
      <c r="I188" s="60"/>
      <c r="K188" s="60"/>
      <c r="M188" s="60"/>
      <c r="O188" s="60"/>
      <c r="Q188" s="60"/>
      <c r="S188" s="60"/>
      <c r="U188" s="60"/>
      <c r="W188" s="60"/>
      <c r="Y188" s="60"/>
      <c r="AA188" s="60"/>
      <c r="AC188" s="60"/>
      <c r="AE188" s="60"/>
      <c r="AG188" s="60"/>
      <c r="AI188" s="60"/>
      <c r="AK188" s="60"/>
      <c r="AM188" s="60"/>
      <c r="AO188" s="60"/>
      <c r="AQ188" s="60"/>
      <c r="AS188" s="60"/>
      <c r="AU188" s="60"/>
      <c r="AW188" s="60"/>
      <c r="AY188" s="60"/>
      <c r="BA188" s="60"/>
      <c r="BC188" s="60"/>
      <c r="BE188" s="60"/>
      <c r="BG188" s="60"/>
      <c r="BI188" s="60"/>
      <c r="BK188" s="60"/>
      <c r="BM188" s="60"/>
      <c r="BO188" s="60"/>
      <c r="BQ188" s="60"/>
      <c r="BS188" s="60"/>
      <c r="BU188" s="60"/>
      <c r="BW188" s="60"/>
      <c r="BY188" s="60"/>
      <c r="CA188" s="60"/>
      <c r="CC188" s="60"/>
      <c r="CE188" s="60"/>
      <c r="CG188" s="60"/>
      <c r="CI188" s="60"/>
      <c r="CK188" s="60"/>
      <c r="CM188" s="60"/>
      <c r="CO188" s="60"/>
      <c r="CQ188" s="60"/>
      <c r="CS188" s="60"/>
      <c r="CU188" s="60"/>
      <c r="CW188" s="60"/>
      <c r="CY188" s="60"/>
      <c r="DA188" s="60"/>
      <c r="DC188" s="60"/>
      <c r="DE188" s="60"/>
      <c r="DG188" s="60"/>
      <c r="DI188" s="60"/>
      <c r="DK188" s="60"/>
      <c r="DM188" s="60"/>
      <c r="DO188" s="60"/>
      <c r="DQ188" s="60"/>
      <c r="DS188" s="60"/>
      <c r="DU188" s="60"/>
      <c r="DW188" s="60"/>
      <c r="DY188" s="60"/>
      <c r="EA188" s="60"/>
      <c r="EC188" s="60"/>
      <c r="EE188" s="60"/>
      <c r="EG188" s="60"/>
      <c r="EI188" s="60"/>
      <c r="EK188" s="60"/>
      <c r="EM188" s="60"/>
      <c r="EO188" s="60"/>
      <c r="EQ188" s="60"/>
      <c r="ES188" s="60"/>
      <c r="EU188" s="60"/>
      <c r="EW188" s="60"/>
      <c r="EY188" s="60"/>
      <c r="FA188" s="60"/>
      <c r="FC188" s="60"/>
      <c r="FE188" s="60"/>
      <c r="FG188" s="60"/>
      <c r="FI188" s="60"/>
      <c r="FK188" s="60"/>
      <c r="FM188" s="60"/>
      <c r="FO188" s="60"/>
      <c r="FQ188" s="60"/>
      <c r="FS188" s="60"/>
      <c r="FU188" s="60"/>
      <c r="FW188" s="60"/>
      <c r="FY188" s="60"/>
      <c r="GA188" s="60"/>
      <c r="GC188" s="60"/>
      <c r="GE188" s="60"/>
      <c r="GG188" s="60"/>
      <c r="GI188" s="60"/>
      <c r="GK188" s="60"/>
      <c r="GM188" s="60"/>
      <c r="GO188" s="60"/>
      <c r="GQ188" s="60"/>
      <c r="GS188" s="60"/>
      <c r="GU188" s="60"/>
      <c r="GW188" s="60"/>
      <c r="GY188" s="60"/>
      <c r="HA188" s="60"/>
      <c r="HC188" s="60"/>
      <c r="HE188" s="60"/>
      <c r="HG188" s="60"/>
      <c r="HI188" s="60"/>
      <c r="HK188" s="60"/>
      <c r="HM188" s="60"/>
      <c r="HO188" s="60"/>
      <c r="HQ188" s="60"/>
      <c r="HS188" s="60"/>
      <c r="HU188" s="60"/>
      <c r="HW188" s="60"/>
      <c r="HY188" s="60"/>
      <c r="IA188" s="60"/>
      <c r="IC188" s="60"/>
      <c r="IE188" s="60"/>
      <c r="IG188" s="60"/>
      <c r="II188" s="60"/>
      <c r="IK188" s="60"/>
      <c r="IM188" s="60"/>
      <c r="IO188" s="60"/>
      <c r="IQ188" s="60"/>
      <c r="IS188" s="60"/>
      <c r="IU188" s="60"/>
    </row>
    <row r="189" spans="1:255" s="61" customFormat="1" ht="66.75" customHeight="1">
      <c r="A189" s="14" t="s">
        <v>127</v>
      </c>
      <c r="B189" s="62" t="s">
        <v>134</v>
      </c>
      <c r="C189" s="25">
        <v>149990</v>
      </c>
      <c r="E189" s="60"/>
      <c r="G189" s="60"/>
      <c r="I189" s="60"/>
      <c r="K189" s="60"/>
      <c r="M189" s="60"/>
      <c r="O189" s="60"/>
      <c r="Q189" s="60"/>
      <c r="S189" s="60"/>
      <c r="U189" s="60"/>
      <c r="W189" s="60"/>
      <c r="Y189" s="60"/>
      <c r="AA189" s="60"/>
      <c r="AC189" s="60"/>
      <c r="AE189" s="60"/>
      <c r="AG189" s="60"/>
      <c r="AI189" s="60"/>
      <c r="AK189" s="60"/>
      <c r="AM189" s="60"/>
      <c r="AO189" s="60"/>
      <c r="AQ189" s="60"/>
      <c r="AS189" s="60"/>
      <c r="AU189" s="60"/>
      <c r="AW189" s="60"/>
      <c r="AY189" s="60"/>
      <c r="BA189" s="60"/>
      <c r="BC189" s="60"/>
      <c r="BE189" s="60"/>
      <c r="BG189" s="60"/>
      <c r="BI189" s="60"/>
      <c r="BK189" s="60"/>
      <c r="BM189" s="60"/>
      <c r="BO189" s="60"/>
      <c r="BQ189" s="60"/>
      <c r="BS189" s="60"/>
      <c r="BU189" s="60"/>
      <c r="BW189" s="60"/>
      <c r="BY189" s="60"/>
      <c r="CA189" s="60"/>
      <c r="CC189" s="60"/>
      <c r="CE189" s="60"/>
      <c r="CG189" s="60"/>
      <c r="CI189" s="60"/>
      <c r="CK189" s="60"/>
      <c r="CM189" s="60"/>
      <c r="CO189" s="60"/>
      <c r="CQ189" s="60"/>
      <c r="CS189" s="60"/>
      <c r="CU189" s="60"/>
      <c r="CW189" s="60"/>
      <c r="CY189" s="60"/>
      <c r="DA189" s="60"/>
      <c r="DC189" s="60"/>
      <c r="DE189" s="60"/>
      <c r="DG189" s="60"/>
      <c r="DI189" s="60"/>
      <c r="DK189" s="60"/>
      <c r="DM189" s="60"/>
      <c r="DO189" s="60"/>
      <c r="DQ189" s="60"/>
      <c r="DS189" s="60"/>
      <c r="DU189" s="60"/>
      <c r="DW189" s="60"/>
      <c r="DY189" s="60"/>
      <c r="EA189" s="60"/>
      <c r="EC189" s="60"/>
      <c r="EE189" s="60"/>
      <c r="EG189" s="60"/>
      <c r="EI189" s="60"/>
      <c r="EK189" s="60"/>
      <c r="EM189" s="60"/>
      <c r="EO189" s="60"/>
      <c r="EQ189" s="60"/>
      <c r="ES189" s="60"/>
      <c r="EU189" s="60"/>
      <c r="EW189" s="60"/>
      <c r="EY189" s="60"/>
      <c r="FA189" s="60"/>
      <c r="FC189" s="60"/>
      <c r="FE189" s="60"/>
      <c r="FG189" s="60"/>
      <c r="FI189" s="60"/>
      <c r="FK189" s="60"/>
      <c r="FM189" s="60"/>
      <c r="FO189" s="60"/>
      <c r="FQ189" s="60"/>
      <c r="FS189" s="60"/>
      <c r="FU189" s="60"/>
      <c r="FW189" s="60"/>
      <c r="FY189" s="60"/>
      <c r="GA189" s="60"/>
      <c r="GC189" s="60"/>
      <c r="GE189" s="60"/>
      <c r="GG189" s="60"/>
      <c r="GI189" s="60"/>
      <c r="GK189" s="60"/>
      <c r="GM189" s="60"/>
      <c r="GO189" s="60"/>
      <c r="GQ189" s="60"/>
      <c r="GS189" s="60"/>
      <c r="GU189" s="60"/>
      <c r="GW189" s="60"/>
      <c r="GY189" s="60"/>
      <c r="HA189" s="60"/>
      <c r="HC189" s="60"/>
      <c r="HE189" s="60"/>
      <c r="HG189" s="60"/>
      <c r="HI189" s="60"/>
      <c r="HK189" s="60"/>
      <c r="HM189" s="60"/>
      <c r="HO189" s="60"/>
      <c r="HQ189" s="60"/>
      <c r="HS189" s="60"/>
      <c r="HU189" s="60"/>
      <c r="HW189" s="60"/>
      <c r="HY189" s="60"/>
      <c r="IA189" s="60"/>
      <c r="IC189" s="60"/>
      <c r="IE189" s="60"/>
      <c r="IG189" s="60"/>
      <c r="II189" s="60"/>
      <c r="IK189" s="60"/>
      <c r="IM189" s="60"/>
      <c r="IO189" s="60"/>
      <c r="IQ189" s="60"/>
      <c r="IS189" s="60"/>
      <c r="IU189" s="60"/>
    </row>
    <row r="190" spans="1:4" ht="31.5">
      <c r="A190" s="9" t="s">
        <v>135</v>
      </c>
      <c r="B190" s="49" t="s">
        <v>136</v>
      </c>
      <c r="C190" s="24">
        <f>C191</f>
        <v>100000</v>
      </c>
      <c r="D190" s="56"/>
    </row>
    <row r="191" spans="1:4" ht="50.25">
      <c r="A191" s="14" t="s">
        <v>135</v>
      </c>
      <c r="B191" s="63" t="s">
        <v>137</v>
      </c>
      <c r="C191" s="25">
        <v>100000</v>
      </c>
      <c r="D191" s="56"/>
    </row>
    <row r="192" spans="1:4" ht="15.75">
      <c r="A192" s="5"/>
      <c r="B192" s="10" t="s">
        <v>138</v>
      </c>
      <c r="C192" s="24">
        <f>C13+C101+C169+C175+C183</f>
        <v>39412627</v>
      </c>
      <c r="D192" s="64" t="e">
        <f>#REF!+B101+#REF!+#REF!+#REF!</f>
        <v>#REF!</v>
      </c>
    </row>
    <row r="193" spans="1:4" ht="35.25" customHeight="1">
      <c r="A193" s="72" t="s">
        <v>139</v>
      </c>
      <c r="B193" s="72"/>
      <c r="C193" s="72"/>
      <c r="D193" s="72"/>
    </row>
    <row r="194" ht="15.75">
      <c r="C194" s="65"/>
    </row>
    <row r="195" spans="1:4" ht="64.5" customHeight="1">
      <c r="A195" s="69"/>
      <c r="B195" s="70"/>
      <c r="C195" s="70"/>
      <c r="D195" s="66"/>
    </row>
  </sheetData>
  <sheetProtection selectLockedCells="1" selectUnlockedCells="1"/>
  <mergeCells count="12">
    <mergeCell ref="B5:C5"/>
    <mergeCell ref="B6:C6"/>
    <mergeCell ref="B7:C7"/>
    <mergeCell ref="A8:C8"/>
    <mergeCell ref="A195:C195"/>
    <mergeCell ref="B1:C1"/>
    <mergeCell ref="B2:C2"/>
    <mergeCell ref="B3:C3"/>
    <mergeCell ref="B4:C4"/>
    <mergeCell ref="B10:B11"/>
    <mergeCell ref="C10:C11"/>
    <mergeCell ref="A193:D193"/>
  </mergeCells>
  <printOptions/>
  <pageMargins left="0.3937007874015748" right="1.1811023622047245" top="0.7874015748031497" bottom="0.7874015748031497" header="0.5118110236220472" footer="0.3937007874015748"/>
  <pageSetup horizontalDpi="300" verticalDpi="300" orientation="portrait" paperSize="9" scale="59" r:id="rId1"/>
  <headerFooter alignWithMargins="0">
    <oddFooter>&amp;C&amp;P</oddFooter>
  </headerFooter>
  <rowBreaks count="4" manualBreakCount="4">
    <brk id="102" max="2" man="1"/>
    <brk id="124" max="2" man="1"/>
    <brk id="145" max="2" man="1"/>
    <brk id="164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2020-06-17T06:44:56Z</cp:lastPrinted>
  <dcterms:created xsi:type="dcterms:W3CDTF">2020-06-15T13:31:20Z</dcterms:created>
  <dcterms:modified xsi:type="dcterms:W3CDTF">2020-06-17T10:42:51Z</dcterms:modified>
  <cp:category/>
  <cp:version/>
  <cp:contentType/>
  <cp:contentStatus/>
</cp:coreProperties>
</file>