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0"/>
  </bookViews>
  <sheets>
    <sheet name="Лист1" sheetId="1" r:id="rId1"/>
  </sheets>
  <definedNames>
    <definedName name="_xlnm.Print_Area" localSheetId="0">'Лист1'!$A$1:$F$73</definedName>
  </definedNames>
  <calcPr fullCalcOnLoad="1"/>
</workbook>
</file>

<file path=xl/sharedStrings.xml><?xml version="1.0" encoding="utf-8"?>
<sst xmlns="http://schemas.openxmlformats.org/spreadsheetml/2006/main" count="100" uniqueCount="81">
  <si>
    <t>Керуючий справами апарату районної ради                                                                              В.Щепіна</t>
  </si>
  <si>
    <t>Водопровідно-каналізаційне господарство</t>
  </si>
  <si>
    <t>Код тимчасової класифікації видатків та кредитування місцевого бюджету</t>
  </si>
  <si>
    <t>03</t>
  </si>
  <si>
    <t>Красноградська районна державна адміністрація</t>
  </si>
  <si>
    <t>Охорона здоров`я</t>
  </si>
  <si>
    <t>Лікарні</t>
  </si>
  <si>
    <t>Житлово-комунальне господарство</t>
  </si>
  <si>
    <t>Теплові мережі</t>
  </si>
  <si>
    <t xml:space="preserve"> </t>
  </si>
  <si>
    <t>Всього:</t>
  </si>
  <si>
    <t>Перелік об'єктів,</t>
  </si>
  <si>
    <t>до рішення районної ради</t>
  </si>
  <si>
    <t xml:space="preserve">Загальноосвітні школи </t>
  </si>
  <si>
    <t xml:space="preserve">Відділ освіти Красноградської районної державної адміністрації </t>
  </si>
  <si>
    <t>Загальний обсяг фінансування,  грн.</t>
  </si>
  <si>
    <t>Інші освітні програми</t>
  </si>
  <si>
    <t>Капітальні вкладення</t>
  </si>
  <si>
    <t>Назва головного розпорядника коштів, назва об'єктів, потребуючих фінансування</t>
  </si>
  <si>
    <t>Код тимчасової відомчої класифікації видатків</t>
  </si>
  <si>
    <t>0312180</t>
  </si>
  <si>
    <t>0316051</t>
  </si>
  <si>
    <t>0316052</t>
  </si>
  <si>
    <t>0306052</t>
  </si>
  <si>
    <t>0316050</t>
  </si>
  <si>
    <t>0312010</t>
  </si>
  <si>
    <t>Сектор культури і туризму</t>
  </si>
  <si>
    <t>0312000</t>
  </si>
  <si>
    <t>2414090</t>
  </si>
  <si>
    <t>0316310</t>
  </si>
  <si>
    <t>Реалізація заходів щодо інвестиційного розвитку територій</t>
  </si>
  <si>
    <t>7618800</t>
  </si>
  <si>
    <t>76</t>
  </si>
  <si>
    <t>Інша субвенція</t>
  </si>
  <si>
    <t>Центр первинної медичної допомоги</t>
  </si>
  <si>
    <t>Придбання промислової електричної м'ясорубки для харчоблоку дошкільного підрозділу НВК №3.  КЕКВ 3110. За рахунок вільних залишків загального фонду районного бюджету та передачі до спеціального фонду.</t>
  </si>
  <si>
    <t>Територіальний цент соціального обслуговування</t>
  </si>
  <si>
    <t>Реконструкція системи газопостачання (заміна вузла обліку газу та переміщення опалювального приладу, демонтаж побутової газової плити ПГ-4) у фельдшерському пункті за адресою: Харківська обл., Красноградського р-ну, с. Балки, вул. Центральна,б.25; КЕКВ 3210. Субвенція Петрівської сільської ради.</t>
  </si>
  <si>
    <t>видатки на які у 2017 році проводяться</t>
  </si>
  <si>
    <t>(ХІХ позачергова сесія VII скликання)</t>
  </si>
  <si>
    <t>за рахунок коштів бюджету розвитку</t>
  </si>
  <si>
    <t>Додаток 9</t>
  </si>
  <si>
    <t>Придбання стоматологічної пневмоелектричної установки (СПЕУ-1К) в амбулаторію загальної практики сімейної медицини с.Вознесенське, КЕКВ 3210. Субвенція  Мартинівської сільської ради.</t>
  </si>
  <si>
    <t xml:space="preserve">Капітальний ремонт (виготовлення кошторисної документації та капітального ремонту частини четвертого поверху хірургічного корпусу з облаштування окремого входу під відділення трасфузіології Красноградської центральної районної лікарні), КЕКВ 3210. За рахунок вільних залишків загального фонду районного бюджету та передачі до спеціального фонду. </t>
  </si>
  <si>
    <t xml:space="preserve">Реконструкція системи газопостачання (заміна вузла обліку та опалювального приладу) в амбулаторії загальної практики-сімейної медицини за адресою: вул. Героя України І.М.Гулого, б.117, с. Кобзівка, Красноградського р-ну, Харківської обл, КЕКВ 3210. Субвенція Кобзівської сільської ради. </t>
  </si>
  <si>
    <t>Реконструкція системи газопостачання (заміна вузла обліку та опалювального приладу) в амбулаторії загальної практики-сімейної медицини за адресою: Харківська обл., Красноградського р-ну, с.Попівка, вул. Будівельників, б.18, КЕКВ 3210. Субвенція Попівської сільської ради.</t>
  </si>
  <si>
    <t>Реконструкція системи газопостачання (заміна вузла обліку та опалювального приладу) на фельдшерському пункті с. Зоряне за адресою: Харківська обл., Красноградський р-н, с. Зоряне, вул. Молодіжна, б/н, КЕКВ 3210. Субвенція Зорянської сільської ради.</t>
  </si>
  <si>
    <t>Реконструкція системи газопостачання (заміна вузла обліку та опалювального приладу) в фельдшерському пункті за адресою: Харківська обл., Красноградського р-ну, с.Іванівське, вул.Центральна, 151; КЕКВ 3210. Субвенція Іванівської сільської ради.</t>
  </si>
  <si>
    <t>Реконструкція системи газопостачання (заміна вузла обліку та опалювального приладу) на фельдшерському пункті с. Кирилівка за адресою: Харківська обл., Красноградського р-ну, с. Кирилівка, вул. Центральна, б/н, КЕКВ 3210. Субвенція Кирилівської сільської ради.</t>
  </si>
  <si>
    <t>Придбання холодильника для харчоблоку дошкільного підрозділу НВК № 2, КЕКВ 3110. За рахунок вільних залишків загального фонду районного бюджету та передачі до спеціального фонду.</t>
  </si>
  <si>
    <t xml:space="preserve">КП"Водоканал". Фінансова підтримка на придбання прочищувальної машини з бензиновим двигуном моделі 325 для покращання роботи на каналізаційних мережах та відновлення діаметрів каналізаційних мереж ККП"Водоканал", КЕКВ  3210. Субвенція  міської ради в сумі 110000 грн. та субвенція  Наталинської сільської ради в сумі 110000 грн. </t>
  </si>
  <si>
    <t xml:space="preserve">Придбання трьох велосипедів для Кобзівського навчально-виховного комплексу, КЕКВ 3110. Субвенція Кобзівської сільської ради. </t>
  </si>
  <si>
    <t xml:space="preserve">Придбання електронасосу газової котельні Берестовеньківської загальноосвітньої школи І-ІІ ступенів, КЕКВ 3110. Субвенція Іванівської сільської ради. </t>
  </si>
  <si>
    <t xml:space="preserve">Придбання технологічного обладнання для харчоблоку Петрівського навчально-виховного комплексу, КЕКВ 3110. Субвенція Петрівської сільської ради. </t>
  </si>
  <si>
    <t>Погодження проектно-кошторисної документаціїх та капітальний ремонт із ліквідації аварійного стану несучих конструкцій приміщення спортивної зали Добреньського НВК,  КЕКВ 3132. За рахунок вільних залишків загального фонду районного бюджету та передачі до спеціального фонду.</t>
  </si>
  <si>
    <t xml:space="preserve">Капітальний ремонт по заміні віконних блоків на енергозберігаючі Красноградського навчально-виховного комплексу № 2,  КЕКВ 3132. За рахунок вільних залишків загального фонду районного бюджету та передачі до спеціального фонду.  </t>
  </si>
  <si>
    <t xml:space="preserve">Капітальний ремонт по заміні віконних та дверних блоків у Берестовеньківській загальноосвітній школі І-ІІ ступенів, КЕКВ 3132. Субвенція  Іванівської сільської ради. </t>
  </si>
  <si>
    <t>Придбання двох універсальних швейних машинок для Красноградського міжшкільного виробничого комбінату, КЕКВ 3110. За рахунок вільних залишків загального фонду районного бюджету та передачі до спеціального фонду.</t>
  </si>
  <si>
    <t>Проведення державної експертизи робочого проекту по об’єкту «Реконструкція існуючої будівлі Наталинського навчально-виховного комплексу (загальноосвітня школа І-ІІІ ступенів  - дошкільний навчальний заклад) Красноградської районної державної адміністрації Харківської області та прибудови спортивного корпусу з додатковими, основними та допоміжними приміщеннями», КЕКВ 3142. Субвенціяї Наталинської сільської ради.</t>
  </si>
  <si>
    <t xml:space="preserve">Розробка проектно-кошторисної документації, а саме: «Робочий проект зовнішнього електропостачання для об’єкту «Реконструкція існуючої будівлі Наталинського навчально-виховного комплексу (загальноосвітня школа І-ІІІ ступенів  - дошкільний навчальний заклад) Красноградської районної державної адміністрації Харківської області та прибудови спортивного корпусу з додатковими, основними та допоміжними приміщеннями», КЕКВ 3142. Субвенція Наталинськїю сільської ради. </t>
  </si>
  <si>
    <t xml:space="preserve">Геологічні вишукування для об’єкту «Реконструкція існуючої будівлі Наталинського навчально-виховного комплексу (загальноосвітня школа І-ІІІ ступенів  - дошкільний навчальний заклад) Красноградської районної державної адміністрації Харківської області та прибудови спортивного корпусу з додатковими, основними та допоміжними приміщеннями», КЕКВ 3142. Субвенція Наталинської сільської ради. </t>
  </si>
  <si>
    <t>Субвенція УПСЗН на придбання компютерної техніки, КЕКВ 3220. За рахунок вільних залишків загального фонду районного бюджету та передачі до спеціального фонду.</t>
  </si>
  <si>
    <t xml:space="preserve">Реконструкція системи газопостачання (заміна вузла обліку та опалювального приладу) на фельдшерському пункті с. Першотравневе за адресою: Харківська обл., Красноградського р-ну, с. Першотравневе, вул. Нова,  б/н, КЕКВ 3210. Субвенція Хрестищенської сільської ради. </t>
  </si>
  <si>
    <t>Виготовлення кошторисної документації та капітальний ремонт  витяжної вентиляції для флюолграфічного та рентгенкабінетів, паталого-анатомічного кабінету, лабораторій та автоклавної Красноградської центральної районної лікарні, КЕКВ 3210.За рахунок вільних залишків загального фонду районного бюджету та передачі до спеціального фонду.</t>
  </si>
  <si>
    <t>Придбання медичного обладнання та предметів довгострокового користування для амбулаторії загальної практики сімейної медицини, КЕКВ 3210. За рахунок вільних залишків загального фонду районного бюджету та передачі до спеціального фонду.</t>
  </si>
  <si>
    <t>Реконструкція системи газопостачання (заміна вузла обліку та опалювального приладу) в амбулаторії загальної практики-сімейної медицини за адресою: Харківська обл., Красноградського р-ну, с.Берестовенька, вул. Покровська. 27; КЕКВ 3210. Субвенція Іванівської сільської ради.</t>
  </si>
  <si>
    <t>Комбінат комунальних підприємств</t>
  </si>
  <si>
    <t xml:space="preserve">від 24 лютого 2017 року № 368-VIІ </t>
  </si>
  <si>
    <t>Реконструкція системи газопостачання (заміна вузла обліку та опалювального приладу) в амбулаторії загальної практики-сімейної медицини за адресою: вул. Міронова, 115, с. Петрівка, Красноградського р-ну, Харківської обл., КЕКВ 3210. Субвенція Петрівської сільської ради.</t>
  </si>
  <si>
    <t xml:space="preserve">Реконструкція системи газопостачання (заміна вузла обліку та опалювального приладу) у фельдшерському пункті за адресою: вул. Центральна, б/н, с. Тишенківка, Красноградського р-ну, Харківської обл., КЕКВ 3210. Субвенція Зорянської сільської ради. </t>
  </si>
  <si>
    <t>Реконструкція головного входу з влаштуванням пандусу НВК № 2, КЕКВ 3142. За рахунок вільних залишків загального фонду районного бюджету та передачі до спеціального фонду.</t>
  </si>
  <si>
    <t xml:space="preserve">Геодезичні вишукування для об’єкту «Реконструкція існуючої будівлі Наталинського навчально-виховного комплексу (загальноосвітня школа І-ІІІ ступенів  - дошкільний навчальний заклад) Красноградської районної державної адміністрації Харківської області та прибудови спортивного корпусу з додатковими, основними та допоміжними приміщеннями», КЕКВ 3142. Субвенція Наталинської сільської ради. </t>
  </si>
  <si>
    <t>Субвенція обласному бюджету на співфінансування по капітальному ремонту водогону від станції II підйому по вул. Московській до мікрорайону № 3 м. Красноград по КП "Водоканал", КЕКВ 3220. За рахунок вільних залишків загального фонду районного бюджету та передачі до спеціального фонду.</t>
  </si>
  <si>
    <t>Придбання комп’ютера в зборі для Красноградського навчально-виховного комплексу № 3, КЕКВ 3110. За рахунок вільних залишків загального фонду районного бюджету та передачі до спеціального фонду.</t>
  </si>
  <si>
    <t>0316130</t>
  </si>
  <si>
    <t>Поповнення статутного фонду Красноградського комбінату комунальних підприємства на придбання сміттєвозу, КЕКВ 3210. За рахунок вільних залишків загального фонду районного бюджету та передачі до спеціального фонду.</t>
  </si>
  <si>
    <t>Фінансове управління Красноградської районної державної адміністрації</t>
  </si>
  <si>
    <t>Придбання обладнання і предметів довгострокового користування  (шести компютерів), КЕКВ 3110. За рахунок вільних залишків загального фонду районного бюджету та передачі до спеціального фонду.</t>
  </si>
  <si>
    <t>Придбання обладнання і предметів довгострокового користування (принтера та ком'ютера), КЕКВ3110. За рахунок вільних залишків загального фонду районного бюджету та передачі до спеціального фонду.</t>
  </si>
  <si>
    <t>Поповнення статутного фонду Красноградського комбінату комунальних підприємства на придбання автомобіля-автовишка,  КЕКВ 3210. За рахунок вільних залишків загального фонду районного бюджету та передачі до спеціального фонду.</t>
  </si>
  <si>
    <t>Красноградське підприємство теплових мереж. Фінансова підтримка на оплату обладнання для обліку споживання теплової енергії, КЕКВ 3210. За рахунок вільних залишків загального фонду районного бюджету та передачі до спеціального фонду.</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</si>
</sst>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35">
    <font>
      <sz val="10"/>
      <name val="Arial Cyr"/>
      <family val="0"/>
    </font>
    <font>
      <sz val="8"/>
      <name val="Arial Cyr"/>
      <family val="0"/>
    </font>
    <font>
      <sz val="14"/>
      <name val="Arial Cyr"/>
      <family val="0"/>
    </font>
    <font>
      <sz val="12"/>
      <name val="Times New Roman"/>
      <family val="1"/>
    </font>
    <font>
      <sz val="10"/>
      <name val="Times New Roman"/>
      <family val="1"/>
    </font>
    <font>
      <b/>
      <sz val="10"/>
      <name val="Times New Roman"/>
      <family val="1"/>
    </font>
    <font>
      <b/>
      <sz val="14"/>
      <name val="Times New Roman"/>
      <family val="1"/>
    </font>
    <font>
      <sz val="14"/>
      <name val="Times New Roman"/>
      <family val="1"/>
    </font>
    <font>
      <sz val="16"/>
      <name val="Arial Cyr"/>
      <family val="0"/>
    </font>
    <font>
      <sz val="16"/>
      <name val="Times New Roman"/>
      <family val="1"/>
    </font>
    <font>
      <sz val="12"/>
      <name val="Arial Cyr"/>
      <family val="0"/>
    </font>
    <font>
      <i/>
      <sz val="11"/>
      <name val="Times New Roman"/>
      <family val="1"/>
    </font>
    <font>
      <i/>
      <sz val="14"/>
      <name val="Times New Roman"/>
      <family val="1"/>
    </font>
    <font>
      <b/>
      <sz val="18"/>
      <name val="Times New Roman"/>
      <family val="1"/>
    </font>
    <font>
      <sz val="18"/>
      <name val="Arial Cyr"/>
      <family val="0"/>
    </font>
    <font>
      <sz val="18"/>
      <name val="Times New Roman"/>
      <family val="1"/>
    </font>
    <font>
      <i/>
      <sz val="16"/>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b/>
      <sz val="16"/>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style="thin"/>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style="medium"/>
      <top>
        <color indexed="63"/>
      </top>
      <bottom>
        <color indexed="63"/>
      </bottom>
    </border>
    <border>
      <left style="medium"/>
      <right style="medium"/>
      <top style="thin"/>
      <bottom style="thin"/>
    </border>
    <border>
      <left style="medium"/>
      <right style="thin"/>
      <top style="thin"/>
      <bottom style="medium"/>
    </border>
    <border>
      <left style="medium"/>
      <right style="thin"/>
      <top style="medium"/>
      <bottom style="medium"/>
    </border>
    <border>
      <left style="thin"/>
      <right>
        <color indexed="63"/>
      </right>
      <top style="medium"/>
      <bottom style="medium"/>
    </border>
    <border>
      <left style="medium"/>
      <right style="medium"/>
      <top style="medium"/>
      <bottom style="medium"/>
    </border>
    <border>
      <left>
        <color indexed="63"/>
      </left>
      <right style="medium"/>
      <top style="thin"/>
      <bottom style="thin"/>
    </border>
    <border>
      <left>
        <color indexed="63"/>
      </left>
      <right style="medium"/>
      <top>
        <color indexed="63"/>
      </top>
      <bottom>
        <color indexed="63"/>
      </bottom>
    </border>
    <border>
      <left style="medium"/>
      <right style="thin"/>
      <top style="thin"/>
      <bottom style="thin"/>
    </border>
    <border>
      <left style="thin"/>
      <right style="thin"/>
      <top>
        <color indexed="63"/>
      </top>
      <bottom style="thin"/>
    </border>
    <border>
      <left style="medium"/>
      <right style="medium"/>
      <top style="thin"/>
      <bottom>
        <color indexed="63"/>
      </bottom>
    </border>
    <border>
      <left>
        <color indexed="63"/>
      </left>
      <right style="medium"/>
      <top>
        <color indexed="63"/>
      </top>
      <bottom style="thin"/>
    </border>
    <border>
      <left style="thin"/>
      <right style="thin"/>
      <top style="thin"/>
      <bottom>
        <color indexed="63"/>
      </bottom>
    </border>
    <border>
      <left>
        <color indexed="63"/>
      </left>
      <right>
        <color indexed="63"/>
      </right>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style="medium"/>
      <bottom>
        <color indexed="63"/>
      </bottom>
    </border>
    <border>
      <left style="medium"/>
      <right style="medium"/>
      <top>
        <color indexed="63"/>
      </top>
      <bottom style="medium"/>
    </border>
    <border>
      <left style="thin"/>
      <right>
        <color indexed="63"/>
      </right>
      <top style="medium"/>
      <bottom style="thin"/>
    </border>
    <border>
      <left style="thin"/>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4" borderId="0" applyNumberFormat="0" applyBorder="0" applyAlignment="0" applyProtection="0"/>
  </cellStyleXfs>
  <cellXfs count="84">
    <xf numFmtId="0" fontId="0" fillId="0" borderId="0" xfId="0" applyAlignment="1">
      <alignment/>
    </xf>
    <xf numFmtId="0" fontId="4" fillId="0" borderId="0" xfId="0" applyFont="1" applyFill="1" applyAlignment="1">
      <alignment/>
    </xf>
    <xf numFmtId="0" fontId="3" fillId="0" borderId="0" xfId="0" applyFont="1" applyFill="1" applyAlignment="1">
      <alignment/>
    </xf>
    <xf numFmtId="0" fontId="5" fillId="0" borderId="0" xfId="0" applyFont="1" applyFill="1" applyAlignment="1">
      <alignment/>
    </xf>
    <xf numFmtId="0" fontId="2" fillId="0" borderId="0" xfId="0" applyFont="1" applyFill="1" applyAlignment="1">
      <alignment/>
    </xf>
    <xf numFmtId="0" fontId="0" fillId="0" borderId="0" xfId="0" applyFill="1" applyAlignment="1">
      <alignment/>
    </xf>
    <xf numFmtId="0" fontId="10" fillId="0" borderId="0" xfId="0" applyFont="1" applyFill="1" applyAlignment="1">
      <alignment/>
    </xf>
    <xf numFmtId="0" fontId="11" fillId="0" borderId="0" xfId="0" applyFont="1" applyFill="1" applyAlignment="1">
      <alignment/>
    </xf>
    <xf numFmtId="2" fontId="6" fillId="0" borderId="10" xfId="0" applyNumberFormat="1" applyFont="1" applyFill="1" applyBorder="1" applyAlignment="1">
      <alignment vertical="center" wrapText="1"/>
    </xf>
    <xf numFmtId="2" fontId="6" fillId="0" borderId="10" xfId="0" applyNumberFormat="1" applyFont="1" applyFill="1" applyBorder="1" applyAlignment="1" quotePrefix="1">
      <alignment vertical="center" wrapText="1"/>
    </xf>
    <xf numFmtId="49" fontId="7" fillId="0" borderId="11" xfId="0" applyNumberFormat="1" applyFont="1" applyFill="1" applyBorder="1" applyAlignment="1">
      <alignment horizontal="center" vertical="center" wrapText="1"/>
    </xf>
    <xf numFmtId="0" fontId="7" fillId="0" borderId="10" xfId="0" applyFont="1" applyFill="1" applyBorder="1" applyAlignment="1">
      <alignment wrapText="1"/>
    </xf>
    <xf numFmtId="0" fontId="7" fillId="0" borderId="12" xfId="0" applyFont="1" applyFill="1" applyBorder="1" applyAlignment="1">
      <alignment horizontal="justify" wrapText="1"/>
    </xf>
    <xf numFmtId="0" fontId="6" fillId="0" borderId="10" xfId="0" applyFont="1" applyFill="1" applyBorder="1" applyAlignment="1">
      <alignment vertical="center" wrapText="1"/>
    </xf>
    <xf numFmtId="0" fontId="7" fillId="0" borderId="13" xfId="0" applyFont="1" applyFill="1" applyBorder="1" applyAlignment="1">
      <alignment wrapText="1"/>
    </xf>
    <xf numFmtId="0" fontId="7" fillId="0" borderId="0" xfId="0" applyFont="1" applyAlignment="1">
      <alignment horizontal="justify"/>
    </xf>
    <xf numFmtId="0" fontId="12" fillId="0" borderId="0" xfId="0" applyFont="1" applyFill="1" applyBorder="1" applyAlignment="1">
      <alignment/>
    </xf>
    <xf numFmtId="0" fontId="6" fillId="0" borderId="10" xfId="0" applyFont="1" applyFill="1" applyBorder="1" applyAlignment="1">
      <alignment horizontal="justify" vertical="center"/>
    </xf>
    <xf numFmtId="49" fontId="6" fillId="0" borderId="11" xfId="0" applyNumberFormat="1" applyFont="1" applyFill="1" applyBorder="1" applyAlignment="1">
      <alignment horizontal="center" vertical="center" wrapText="1"/>
    </xf>
    <xf numFmtId="0" fontId="7" fillId="0" borderId="10" xfId="0" applyFont="1" applyFill="1" applyBorder="1" applyAlignment="1">
      <alignment horizontal="left" wrapText="1"/>
    </xf>
    <xf numFmtId="0" fontId="7" fillId="0" borderId="10" xfId="0" applyFont="1" applyBorder="1" applyAlignment="1">
      <alignment horizontal="justify"/>
    </xf>
    <xf numFmtId="0" fontId="7" fillId="0" borderId="10" xfId="0" applyFont="1" applyFill="1" applyBorder="1" applyAlignment="1">
      <alignment horizontal="justify"/>
    </xf>
    <xf numFmtId="0" fontId="12" fillId="0" borderId="14" xfId="0" applyFont="1" applyFill="1" applyBorder="1" applyAlignment="1">
      <alignment/>
    </xf>
    <xf numFmtId="2" fontId="6" fillId="0" borderId="11" xfId="0" applyNumberFormat="1" applyFont="1" applyFill="1" applyBorder="1" applyAlignment="1">
      <alignment vertical="center" wrapText="1"/>
    </xf>
    <xf numFmtId="2" fontId="6" fillId="0" borderId="11" xfId="0" applyNumberFormat="1" applyFont="1" applyFill="1" applyBorder="1" applyAlignment="1" quotePrefix="1">
      <alignment vertical="center" wrapText="1"/>
    </xf>
    <xf numFmtId="2" fontId="6" fillId="0" borderId="15" xfId="0" applyNumberFormat="1" applyFont="1" applyFill="1" applyBorder="1" applyAlignment="1">
      <alignment vertical="center" wrapText="1"/>
    </xf>
    <xf numFmtId="0" fontId="6" fillId="0" borderId="10" xfId="0" applyFont="1" applyFill="1" applyBorder="1" applyAlignment="1">
      <alignment horizontal="left" vertical="center" wrapText="1"/>
    </xf>
    <xf numFmtId="0" fontId="9" fillId="0" borderId="16" xfId="0" applyFont="1" applyFill="1" applyBorder="1" applyAlignment="1">
      <alignment/>
    </xf>
    <xf numFmtId="0" fontId="6" fillId="0" borderId="11" xfId="0" applyFont="1" applyFill="1" applyBorder="1" applyAlignment="1" quotePrefix="1">
      <alignment horizontal="center" vertical="center" wrapText="1"/>
    </xf>
    <xf numFmtId="0" fontId="7" fillId="0" borderId="11" xfId="0" applyFont="1" applyFill="1" applyBorder="1" applyAlignment="1" quotePrefix="1">
      <alignment horizontal="center" vertical="center" wrapText="1"/>
    </xf>
    <xf numFmtId="1" fontId="5" fillId="0" borderId="0" xfId="0" applyNumberFormat="1" applyFont="1" applyFill="1" applyAlignment="1">
      <alignment/>
    </xf>
    <xf numFmtId="0" fontId="7" fillId="0" borderId="11" xfId="0" applyFont="1" applyBorder="1" applyAlignment="1">
      <alignment horizontal="justify"/>
    </xf>
    <xf numFmtId="0" fontId="7" fillId="0" borderId="11" xfId="0" applyFont="1" applyFill="1" applyBorder="1" applyAlignment="1">
      <alignment wrapText="1"/>
    </xf>
    <xf numFmtId="0" fontId="9" fillId="0" borderId="0" xfId="0" applyFont="1" applyFill="1" applyBorder="1" applyAlignment="1">
      <alignment/>
    </xf>
    <xf numFmtId="0" fontId="13" fillId="0" borderId="0" xfId="0" applyFont="1" applyFill="1" applyAlignment="1">
      <alignment horizontal="center"/>
    </xf>
    <xf numFmtId="0" fontId="14" fillId="0" borderId="0" xfId="0" applyFont="1" applyFill="1" applyAlignment="1">
      <alignment/>
    </xf>
    <xf numFmtId="0" fontId="14" fillId="0" borderId="0" xfId="0" applyFont="1" applyFill="1" applyAlignment="1">
      <alignment horizontal="left"/>
    </xf>
    <xf numFmtId="0" fontId="15" fillId="0" borderId="16" xfId="0" applyFont="1" applyFill="1" applyBorder="1" applyAlignment="1">
      <alignment/>
    </xf>
    <xf numFmtId="0" fontId="6" fillId="0" borderId="17" xfId="0" applyFont="1" applyFill="1" applyBorder="1" applyAlignment="1">
      <alignment horizontal="center"/>
    </xf>
    <xf numFmtId="0" fontId="7" fillId="0" borderId="17" xfId="0" applyFont="1" applyFill="1" applyBorder="1" applyAlignment="1">
      <alignment horizontal="center"/>
    </xf>
    <xf numFmtId="1" fontId="6" fillId="0" borderId="17" xfId="0" applyNumberFormat="1" applyFont="1" applyFill="1" applyBorder="1" applyAlignment="1">
      <alignment horizontal="center"/>
    </xf>
    <xf numFmtId="0" fontId="8" fillId="0" borderId="0" xfId="0" applyFont="1" applyFill="1" applyAlignment="1">
      <alignment/>
    </xf>
    <xf numFmtId="0" fontId="7" fillId="0" borderId="0" xfId="0" applyFont="1" applyFill="1" applyAlignment="1">
      <alignment/>
    </xf>
    <xf numFmtId="0" fontId="6"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xf>
    <xf numFmtId="0" fontId="7" fillId="0" borderId="11" xfId="0" applyFont="1" applyFill="1" applyBorder="1" applyAlignment="1">
      <alignment horizontal="center" vertical="center" wrapText="1"/>
    </xf>
    <xf numFmtId="0" fontId="7" fillId="0" borderId="23" xfId="0" applyFont="1" applyFill="1" applyBorder="1" applyAlignment="1">
      <alignment horizontal="center" vertical="center" wrapText="1"/>
    </xf>
    <xf numFmtId="1" fontId="6" fillId="0" borderId="17" xfId="0" applyNumberFormat="1" applyFont="1" applyFill="1" applyBorder="1" applyAlignment="1">
      <alignment horizontal="center" vertical="center" wrapText="1"/>
    </xf>
    <xf numFmtId="0" fontId="6" fillId="0" borderId="0" xfId="0" applyFont="1" applyFill="1" applyAlignment="1">
      <alignment/>
    </xf>
    <xf numFmtId="1" fontId="7" fillId="0" borderId="17" xfId="0" applyNumberFormat="1" applyFont="1" applyFill="1" applyBorder="1" applyAlignment="1">
      <alignment horizontal="center" wrapText="1"/>
    </xf>
    <xf numFmtId="0" fontId="2" fillId="0" borderId="14" xfId="0" applyFont="1" applyFill="1" applyBorder="1" applyAlignment="1">
      <alignment/>
    </xf>
    <xf numFmtId="0" fontId="2" fillId="0" borderId="0" xfId="0" applyFont="1" applyFill="1" applyBorder="1" applyAlignment="1">
      <alignment/>
    </xf>
    <xf numFmtId="1" fontId="6" fillId="0" borderId="11" xfId="0" applyNumberFormat="1" applyFont="1" applyFill="1" applyBorder="1" applyAlignment="1">
      <alignment horizontal="center" vertical="center" wrapText="1"/>
    </xf>
    <xf numFmtId="1" fontId="7" fillId="0" borderId="14" xfId="0" applyNumberFormat="1" applyFont="1" applyFill="1" applyBorder="1" applyAlignment="1">
      <alignment horizontal="center" vertical="center" wrapText="1"/>
    </xf>
    <xf numFmtId="1" fontId="6" fillId="0" borderId="24"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1" fontId="6" fillId="0" borderId="16"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1" fontId="7" fillId="0" borderId="26" xfId="0" applyNumberFormat="1" applyFont="1" applyFill="1" applyBorder="1" applyAlignment="1">
      <alignment horizontal="center"/>
    </xf>
    <xf numFmtId="0" fontId="7" fillId="0" borderId="27" xfId="0" applyFont="1" applyFill="1" applyBorder="1" applyAlignment="1">
      <alignment horizontal="center"/>
    </xf>
    <xf numFmtId="0" fontId="6" fillId="0" borderId="13" xfId="0" applyFont="1" applyFill="1" applyBorder="1" applyAlignment="1">
      <alignment vertical="center" wrapText="1"/>
    </xf>
    <xf numFmtId="49" fontId="7" fillId="0" borderId="28" xfId="0" applyNumberFormat="1" applyFont="1" applyFill="1" applyBorder="1" applyAlignment="1">
      <alignment horizontal="center" vertical="center" wrapText="1"/>
    </xf>
    <xf numFmtId="0" fontId="7" fillId="0" borderId="29" xfId="0" applyFont="1" applyFill="1" applyBorder="1" applyAlignment="1">
      <alignment horizontal="justify" wrapText="1"/>
    </xf>
    <xf numFmtId="0" fontId="6" fillId="0" borderId="19" xfId="0" applyFont="1" applyFill="1" applyBorder="1" applyAlignment="1" quotePrefix="1">
      <alignment horizontal="center" vertical="center" wrapText="1"/>
    </xf>
    <xf numFmtId="2" fontId="6" fillId="0" borderId="20" xfId="0" applyNumberFormat="1" applyFont="1" applyFill="1" applyBorder="1" applyAlignment="1">
      <alignment vertical="center" wrapText="1"/>
    </xf>
    <xf numFmtId="1" fontId="6" fillId="0" borderId="21" xfId="0" applyNumberFormat="1" applyFont="1" applyFill="1" applyBorder="1" applyAlignment="1" applyProtection="1">
      <alignment horizontal="center"/>
      <protection locked="0"/>
    </xf>
    <xf numFmtId="1" fontId="4" fillId="0" borderId="0" xfId="0" applyNumberFormat="1" applyFont="1" applyFill="1" applyAlignment="1">
      <alignment/>
    </xf>
    <xf numFmtId="1" fontId="34" fillId="0" borderId="11" xfId="0" applyNumberFormat="1" applyFont="1" applyFill="1" applyBorder="1" applyAlignment="1">
      <alignment horizontal="center" vertical="center"/>
    </xf>
    <xf numFmtId="0" fontId="13" fillId="0" borderId="0" xfId="0" applyFont="1" applyFill="1" applyAlignment="1">
      <alignment horizontal="center"/>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16" fillId="0" borderId="0" xfId="0" applyFont="1" applyFill="1" applyAlignment="1">
      <alignment horizontal="right"/>
    </xf>
    <xf numFmtId="0" fontId="7" fillId="0" borderId="0" xfId="0" applyFont="1" applyFill="1" applyAlignment="1">
      <alignment/>
    </xf>
    <xf numFmtId="0" fontId="2" fillId="0" borderId="0" xfId="0" applyFont="1" applyFill="1" applyAlignment="1">
      <alignment/>
    </xf>
    <xf numFmtId="0" fontId="6" fillId="0" borderId="3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36"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4"/>
  <sheetViews>
    <sheetView tabSelected="1" view="pageBreakPreview" zoomScale="120" zoomScaleNormal="80" zoomScaleSheetLayoutView="120" zoomScalePageLayoutView="0" workbookViewId="0" topLeftCell="A1">
      <selection activeCell="B40" sqref="B40"/>
    </sheetView>
  </sheetViews>
  <sheetFormatPr defaultColWidth="9.00390625" defaultRowHeight="12.75"/>
  <cols>
    <col min="1" max="1" width="20.375" style="6" customWidth="1"/>
    <col min="2" max="2" width="121.00390625" style="4" customWidth="1"/>
    <col min="3" max="3" width="32.375" style="27" customWidth="1"/>
    <col min="4" max="4" width="9.125" style="5" hidden="1" customWidth="1"/>
    <col min="5" max="5" width="18.75390625" style="5" customWidth="1"/>
    <col min="6" max="16384" width="9.125" style="5" customWidth="1"/>
  </cols>
  <sheetData>
    <row r="1" spans="1:3" ht="36" customHeight="1">
      <c r="A1" s="7"/>
      <c r="B1" s="75" t="s">
        <v>41</v>
      </c>
      <c r="C1" s="75"/>
    </row>
    <row r="2" spans="1:3" ht="20.25">
      <c r="A2" s="7"/>
      <c r="B2" s="75" t="s">
        <v>12</v>
      </c>
      <c r="C2" s="75"/>
    </row>
    <row r="3" spans="1:3" ht="20.25">
      <c r="A3" s="7"/>
      <c r="B3" s="75" t="s">
        <v>67</v>
      </c>
      <c r="C3" s="75"/>
    </row>
    <row r="4" spans="1:3" ht="20.25" customHeight="1">
      <c r="A4" s="7"/>
      <c r="B4" s="75" t="s">
        <v>39</v>
      </c>
      <c r="C4" s="75"/>
    </row>
    <row r="5" spans="1:3" s="4" customFormat="1" ht="22.5">
      <c r="A5" s="71" t="s">
        <v>11</v>
      </c>
      <c r="B5" s="71"/>
      <c r="C5" s="71"/>
    </row>
    <row r="6" spans="1:3" s="4" customFormat="1" ht="22.5">
      <c r="A6" s="71" t="s">
        <v>38</v>
      </c>
      <c r="B6" s="71"/>
      <c r="C6" s="71"/>
    </row>
    <row r="7" spans="1:3" s="4" customFormat="1" ht="22.5">
      <c r="A7" s="71" t="s">
        <v>40</v>
      </c>
      <c r="B7" s="71"/>
      <c r="C7" s="71"/>
    </row>
    <row r="8" spans="1:3" s="4" customFormat="1" ht="18.75" customHeight="1" thickBot="1">
      <c r="A8" s="34"/>
      <c r="B8" s="34"/>
      <c r="C8" s="34"/>
    </row>
    <row r="9" spans="1:3" ht="6.75" customHeight="1" hidden="1" thickBot="1">
      <c r="A9" s="35"/>
      <c r="B9" s="36"/>
      <c r="C9" s="37"/>
    </row>
    <row r="10" spans="1:4" s="2" customFormat="1" ht="12.75" customHeight="1">
      <c r="A10" s="72" t="s">
        <v>19</v>
      </c>
      <c r="B10" s="81" t="s">
        <v>18</v>
      </c>
      <c r="C10" s="78" t="s">
        <v>15</v>
      </c>
      <c r="D10" s="42"/>
    </row>
    <row r="11" spans="1:4" s="2" customFormat="1" ht="12.75" customHeight="1">
      <c r="A11" s="73"/>
      <c r="B11" s="82"/>
      <c r="C11" s="79"/>
      <c r="D11" s="42"/>
    </row>
    <row r="12" spans="1:4" s="2" customFormat="1" ht="70.5" customHeight="1">
      <c r="A12" s="74"/>
      <c r="B12" s="82"/>
      <c r="C12" s="79"/>
      <c r="D12" s="42"/>
    </row>
    <row r="13" spans="1:4" s="2" customFormat="1" ht="139.5" customHeight="1" thickBot="1">
      <c r="A13" s="43" t="s">
        <v>2</v>
      </c>
      <c r="B13" s="83"/>
      <c r="C13" s="80"/>
      <c r="D13" s="42"/>
    </row>
    <row r="14" spans="1:4" s="1" customFormat="1" ht="36.75" customHeight="1" thickBot="1">
      <c r="A14" s="44">
        <v>1</v>
      </c>
      <c r="B14" s="45">
        <v>2</v>
      </c>
      <c r="C14" s="46">
        <v>3</v>
      </c>
      <c r="D14" s="42"/>
    </row>
    <row r="15" spans="1:4" s="1" customFormat="1" ht="18.75">
      <c r="A15" s="48"/>
      <c r="B15" s="48"/>
      <c r="C15" s="49"/>
      <c r="D15" s="42"/>
    </row>
    <row r="16" spans="1:4" s="1" customFormat="1" ht="18.75">
      <c r="A16" s="28" t="s">
        <v>3</v>
      </c>
      <c r="B16" s="9" t="s">
        <v>4</v>
      </c>
      <c r="C16" s="50">
        <f>C17+C35+C40</f>
        <v>5610494</v>
      </c>
      <c r="D16" s="42"/>
    </row>
    <row r="17" spans="1:4" s="1" customFormat="1" ht="18.75">
      <c r="A17" s="18" t="s">
        <v>27</v>
      </c>
      <c r="B17" s="8" t="s">
        <v>5</v>
      </c>
      <c r="C17" s="50">
        <f>C18+C33</f>
        <v>1410494</v>
      </c>
      <c r="D17" s="42"/>
    </row>
    <row r="18" spans="1:4" s="3" customFormat="1" ht="18.75">
      <c r="A18" s="18" t="s">
        <v>25</v>
      </c>
      <c r="B18" s="8" t="s">
        <v>6</v>
      </c>
      <c r="C18" s="50">
        <f>C19+C20+C21+C22</f>
        <v>1210494</v>
      </c>
      <c r="D18" s="51"/>
    </row>
    <row r="19" spans="1:5" s="3" customFormat="1" ht="48.75" customHeight="1">
      <c r="A19" s="10" t="s">
        <v>25</v>
      </c>
      <c r="B19" s="15" t="s">
        <v>42</v>
      </c>
      <c r="C19" s="52">
        <v>32500</v>
      </c>
      <c r="D19" s="51"/>
      <c r="E19" s="30"/>
    </row>
    <row r="20" spans="1:4" s="1" customFormat="1" ht="81.75" customHeight="1">
      <c r="A20" s="10" t="s">
        <v>25</v>
      </c>
      <c r="B20" s="19" t="s">
        <v>43</v>
      </c>
      <c r="C20" s="39">
        <v>663594</v>
      </c>
      <c r="D20" s="53">
        <v>663600</v>
      </c>
    </row>
    <row r="21" spans="1:4" s="1" customFormat="1" ht="76.5" customHeight="1">
      <c r="A21" s="10" t="s">
        <v>25</v>
      </c>
      <c r="B21" s="19" t="s">
        <v>63</v>
      </c>
      <c r="C21" s="39">
        <v>73500</v>
      </c>
      <c r="D21" s="53">
        <v>73500</v>
      </c>
    </row>
    <row r="22" spans="1:4" s="1" customFormat="1" ht="39" customHeight="1">
      <c r="A22" s="10" t="s">
        <v>29</v>
      </c>
      <c r="B22" s="26" t="s">
        <v>30</v>
      </c>
      <c r="C22" s="39">
        <f>C23+C24+C25+C26+C27+C28+C29+C30+C31+C32</f>
        <v>440900</v>
      </c>
      <c r="D22" s="54"/>
    </row>
    <row r="23" spans="1:4" s="1" customFormat="1" ht="58.5" customHeight="1">
      <c r="A23" s="10" t="s">
        <v>29</v>
      </c>
      <c r="B23" s="15" t="s">
        <v>44</v>
      </c>
      <c r="C23" s="39">
        <v>3500</v>
      </c>
      <c r="D23" s="54"/>
    </row>
    <row r="24" spans="1:4" s="1" customFormat="1" ht="84" customHeight="1">
      <c r="A24" s="10" t="s">
        <v>29</v>
      </c>
      <c r="B24" s="20" t="s">
        <v>62</v>
      </c>
      <c r="C24" s="39">
        <v>55000</v>
      </c>
      <c r="D24" s="54"/>
    </row>
    <row r="25" spans="1:4" s="1" customFormat="1" ht="60.75" customHeight="1">
      <c r="A25" s="10" t="s">
        <v>29</v>
      </c>
      <c r="B25" s="20" t="s">
        <v>68</v>
      </c>
      <c r="C25" s="39">
        <v>49000</v>
      </c>
      <c r="D25" s="54"/>
    </row>
    <row r="26" spans="1:4" s="1" customFormat="1" ht="78.75" customHeight="1">
      <c r="A26" s="10" t="s">
        <v>29</v>
      </c>
      <c r="B26" s="31" t="s">
        <v>37</v>
      </c>
      <c r="C26" s="47">
        <v>49000</v>
      </c>
      <c r="D26" s="54"/>
    </row>
    <row r="27" spans="1:4" s="1" customFormat="1" ht="60.75" customHeight="1">
      <c r="A27" s="10" t="s">
        <v>29</v>
      </c>
      <c r="B27" s="31" t="s">
        <v>46</v>
      </c>
      <c r="C27" s="47">
        <v>47400</v>
      </c>
      <c r="D27" s="54"/>
    </row>
    <row r="28" spans="1:4" s="1" customFormat="1" ht="66" customHeight="1">
      <c r="A28" s="10" t="s">
        <v>29</v>
      </c>
      <c r="B28" s="31" t="s">
        <v>69</v>
      </c>
      <c r="C28" s="47">
        <v>47400</v>
      </c>
      <c r="D28" s="54"/>
    </row>
    <row r="29" spans="1:4" s="1" customFormat="1" ht="85.5" customHeight="1">
      <c r="A29" s="10" t="s">
        <v>29</v>
      </c>
      <c r="B29" s="31" t="s">
        <v>45</v>
      </c>
      <c r="C29" s="47">
        <v>47400</v>
      </c>
      <c r="D29" s="54"/>
    </row>
    <row r="30" spans="1:4" s="1" customFormat="1" ht="85.5" customHeight="1">
      <c r="A30" s="10" t="s">
        <v>29</v>
      </c>
      <c r="B30" s="31" t="s">
        <v>65</v>
      </c>
      <c r="C30" s="47">
        <v>47400</v>
      </c>
      <c r="D30" s="54"/>
    </row>
    <row r="31" spans="1:4" s="1" customFormat="1" ht="64.5" customHeight="1">
      <c r="A31" s="10" t="s">
        <v>29</v>
      </c>
      <c r="B31" s="31" t="s">
        <v>47</v>
      </c>
      <c r="C31" s="47">
        <v>47400</v>
      </c>
      <c r="D31" s="54"/>
    </row>
    <row r="32" spans="1:4" s="1" customFormat="1" ht="60" customHeight="1">
      <c r="A32" s="10" t="s">
        <v>29</v>
      </c>
      <c r="B32" s="31" t="s">
        <v>48</v>
      </c>
      <c r="C32" s="47">
        <v>47400</v>
      </c>
      <c r="D32" s="54"/>
    </row>
    <row r="33" spans="1:4" s="3" customFormat="1" ht="25.5" customHeight="1">
      <c r="A33" s="18" t="s">
        <v>20</v>
      </c>
      <c r="B33" s="23" t="s">
        <v>34</v>
      </c>
      <c r="C33" s="55">
        <f>C34</f>
        <v>200000</v>
      </c>
      <c r="D33" s="51"/>
    </row>
    <row r="34" spans="1:4" s="1" customFormat="1" ht="60" customHeight="1">
      <c r="A34" s="10" t="s">
        <v>20</v>
      </c>
      <c r="B34" s="32" t="s">
        <v>64</v>
      </c>
      <c r="C34" s="56">
        <v>200000</v>
      </c>
      <c r="D34" s="42"/>
    </row>
    <row r="35" spans="1:4" s="1" customFormat="1" ht="36" customHeight="1">
      <c r="A35" s="18" t="s">
        <v>24</v>
      </c>
      <c r="B35" s="8" t="s">
        <v>7</v>
      </c>
      <c r="C35" s="57">
        <f>C36+C38</f>
        <v>450000</v>
      </c>
      <c r="D35" s="42"/>
    </row>
    <row r="36" spans="1:4" s="3" customFormat="1" ht="27" customHeight="1" thickBot="1">
      <c r="A36" s="58" t="s">
        <v>21</v>
      </c>
      <c r="B36" s="25" t="s">
        <v>8</v>
      </c>
      <c r="C36" s="59">
        <f>C37</f>
        <v>230000</v>
      </c>
      <c r="D36" s="51"/>
    </row>
    <row r="37" spans="1:4" s="3" customFormat="1" ht="66" customHeight="1" thickBot="1">
      <c r="A37" s="10" t="s">
        <v>21</v>
      </c>
      <c r="B37" s="12" t="s">
        <v>80</v>
      </c>
      <c r="C37" s="39">
        <v>230000</v>
      </c>
      <c r="D37" s="51"/>
    </row>
    <row r="38" spans="1:4" s="3" customFormat="1" ht="36" customHeight="1">
      <c r="A38" s="18" t="s">
        <v>22</v>
      </c>
      <c r="B38" s="13" t="s">
        <v>1</v>
      </c>
      <c r="C38" s="40">
        <f>C39</f>
        <v>220000</v>
      </c>
      <c r="D38" s="51"/>
    </row>
    <row r="39" spans="1:4" s="3" customFormat="1" ht="90" customHeight="1" thickBot="1">
      <c r="A39" s="10" t="s">
        <v>23</v>
      </c>
      <c r="B39" s="14" t="s">
        <v>50</v>
      </c>
      <c r="C39" s="61">
        <v>220000</v>
      </c>
      <c r="D39" s="51"/>
    </row>
    <row r="40" spans="1:4" s="3" customFormat="1" ht="54" customHeight="1" thickBot="1">
      <c r="A40" s="18" t="s">
        <v>74</v>
      </c>
      <c r="B40" s="63" t="s">
        <v>66</v>
      </c>
      <c r="C40" s="68">
        <f>C41+C42</f>
        <v>3750000</v>
      </c>
      <c r="D40" s="51"/>
    </row>
    <row r="41" spans="1:4" s="3" customFormat="1" ht="73.5" customHeight="1">
      <c r="A41" s="10" t="s">
        <v>74</v>
      </c>
      <c r="B41" s="32" t="s">
        <v>75</v>
      </c>
      <c r="C41" s="62">
        <v>2200000</v>
      </c>
      <c r="D41" s="51"/>
    </row>
    <row r="42" spans="1:4" s="3" customFormat="1" ht="79.5" customHeight="1">
      <c r="A42" s="10" t="s">
        <v>74</v>
      </c>
      <c r="B42" s="32" t="s">
        <v>79</v>
      </c>
      <c r="C42" s="47">
        <v>1550000</v>
      </c>
      <c r="D42" s="51"/>
    </row>
    <row r="43" spans="1:4" s="1" customFormat="1" ht="18.75">
      <c r="A43" s="60">
        <v>10</v>
      </c>
      <c r="B43" s="8" t="s">
        <v>14</v>
      </c>
      <c r="C43" s="50">
        <f>C44</f>
        <v>4744330</v>
      </c>
      <c r="D43" s="42"/>
    </row>
    <row r="44" spans="1:4" s="1" customFormat="1" ht="23.25" customHeight="1">
      <c r="A44" s="28">
        <v>1011020</v>
      </c>
      <c r="B44" s="8" t="s">
        <v>13</v>
      </c>
      <c r="C44" s="50">
        <f>C45+C46+C47+C48+C49+C50+C51+C52+C53+C54+C56</f>
        <v>4744330</v>
      </c>
      <c r="D44" s="42"/>
    </row>
    <row r="45" spans="1:4" s="1" customFormat="1" ht="38.25" customHeight="1">
      <c r="A45" s="29">
        <v>1011020</v>
      </c>
      <c r="B45" s="11" t="s">
        <v>49</v>
      </c>
      <c r="C45" s="39">
        <v>15000</v>
      </c>
      <c r="D45" s="42"/>
    </row>
    <row r="46" spans="1:4" s="1" customFormat="1" ht="70.5" customHeight="1">
      <c r="A46" s="29">
        <v>1011020</v>
      </c>
      <c r="B46" s="11" t="s">
        <v>35</v>
      </c>
      <c r="C46" s="39">
        <v>19000</v>
      </c>
      <c r="D46" s="42"/>
    </row>
    <row r="47" spans="1:4" s="1" customFormat="1" ht="48.75" customHeight="1">
      <c r="A47" s="29">
        <v>1011020</v>
      </c>
      <c r="B47" s="11" t="s">
        <v>73</v>
      </c>
      <c r="C47" s="39">
        <v>13000</v>
      </c>
      <c r="D47" s="42"/>
    </row>
    <row r="48" spans="1:4" s="1" customFormat="1" ht="49.5" customHeight="1">
      <c r="A48" s="29">
        <v>1011020</v>
      </c>
      <c r="B48" s="15" t="s">
        <v>51</v>
      </c>
      <c r="C48" s="39">
        <v>22204</v>
      </c>
      <c r="D48" s="42"/>
    </row>
    <row r="49" spans="1:4" s="1" customFormat="1" ht="49.5" customHeight="1">
      <c r="A49" s="29">
        <v>1011020</v>
      </c>
      <c r="B49" s="11" t="s">
        <v>52</v>
      </c>
      <c r="C49" s="39">
        <v>10000</v>
      </c>
      <c r="D49" s="42"/>
    </row>
    <row r="50" spans="1:4" s="1" customFormat="1" ht="49.5" customHeight="1">
      <c r="A50" s="29">
        <v>1011020</v>
      </c>
      <c r="B50" s="11" t="s">
        <v>53</v>
      </c>
      <c r="C50" s="39">
        <v>50000</v>
      </c>
      <c r="D50" s="42"/>
    </row>
    <row r="51" spans="1:4" s="1" customFormat="1" ht="84" customHeight="1">
      <c r="A51" s="29">
        <v>1011020</v>
      </c>
      <c r="B51" s="11" t="s">
        <v>54</v>
      </c>
      <c r="C51" s="39">
        <v>2665382</v>
      </c>
      <c r="D51" s="42"/>
    </row>
    <row r="52" spans="1:4" s="1" customFormat="1" ht="66.75" customHeight="1">
      <c r="A52" s="29">
        <v>1011020</v>
      </c>
      <c r="B52" s="11" t="s">
        <v>55</v>
      </c>
      <c r="C52" s="39">
        <v>1199994</v>
      </c>
      <c r="D52" s="42"/>
    </row>
    <row r="53" spans="1:4" s="1" customFormat="1" ht="54.75" customHeight="1">
      <c r="A53" s="29">
        <v>1011020</v>
      </c>
      <c r="B53" s="11" t="s">
        <v>56</v>
      </c>
      <c r="C53" s="39">
        <v>89000</v>
      </c>
      <c r="D53" s="42"/>
    </row>
    <row r="54" spans="1:4" s="3" customFormat="1" ht="48.75" customHeight="1">
      <c r="A54" s="28">
        <v>1011210</v>
      </c>
      <c r="B54" s="13" t="s">
        <v>16</v>
      </c>
      <c r="C54" s="40">
        <f>C55</f>
        <v>12500</v>
      </c>
      <c r="D54" s="51"/>
    </row>
    <row r="55" spans="1:4" s="1" customFormat="1" ht="56.25" customHeight="1">
      <c r="A55" s="29">
        <v>1011210</v>
      </c>
      <c r="B55" s="11" t="s">
        <v>57</v>
      </c>
      <c r="C55" s="39">
        <v>12500</v>
      </c>
      <c r="D55" s="42"/>
    </row>
    <row r="56" spans="1:4" s="3" customFormat="1" ht="47.25" customHeight="1">
      <c r="A56" s="28">
        <v>1016330</v>
      </c>
      <c r="B56" s="13" t="s">
        <v>17</v>
      </c>
      <c r="C56" s="40">
        <f>C57+C58+C59+C60+C61</f>
        <v>648250</v>
      </c>
      <c r="D56" s="51"/>
    </row>
    <row r="57" spans="1:4" s="1" customFormat="1" ht="41.25" customHeight="1">
      <c r="A57" s="29">
        <v>1016330</v>
      </c>
      <c r="B57" s="11" t="s">
        <v>70</v>
      </c>
      <c r="C57" s="39">
        <v>495250</v>
      </c>
      <c r="D57" s="42"/>
    </row>
    <row r="58" spans="1:4" s="1" customFormat="1" ht="100.5" customHeight="1">
      <c r="A58" s="29">
        <v>1016330</v>
      </c>
      <c r="B58" s="11" t="s">
        <v>58</v>
      </c>
      <c r="C58" s="39">
        <v>60000</v>
      </c>
      <c r="D58" s="42"/>
    </row>
    <row r="59" spans="1:4" s="1" customFormat="1" ht="115.5" customHeight="1">
      <c r="A59" s="29">
        <v>1016330</v>
      </c>
      <c r="B59" s="11" t="s">
        <v>59</v>
      </c>
      <c r="C59" s="39">
        <v>12000</v>
      </c>
      <c r="D59" s="42"/>
    </row>
    <row r="60" spans="1:4" s="1" customFormat="1" ht="101.25" customHeight="1">
      <c r="A60" s="29">
        <v>1016330</v>
      </c>
      <c r="B60" s="11" t="s">
        <v>71</v>
      </c>
      <c r="C60" s="39">
        <v>55000</v>
      </c>
      <c r="D60" s="42"/>
    </row>
    <row r="61" spans="1:4" s="1" customFormat="1" ht="119.25" customHeight="1">
      <c r="A61" s="29">
        <v>1016330</v>
      </c>
      <c r="B61" s="11" t="s">
        <v>60</v>
      </c>
      <c r="C61" s="39">
        <v>26000</v>
      </c>
      <c r="D61" s="42"/>
    </row>
    <row r="62" spans="1:4" s="1" customFormat="1" ht="40.5" customHeight="1">
      <c r="A62" s="28">
        <v>15</v>
      </c>
      <c r="B62" s="13" t="s">
        <v>36</v>
      </c>
      <c r="C62" s="38">
        <f>C63</f>
        <v>78000</v>
      </c>
      <c r="D62" s="42"/>
    </row>
    <row r="63" spans="1:4" s="1" customFormat="1" ht="57.75" customHeight="1">
      <c r="A63" s="29">
        <v>1513104</v>
      </c>
      <c r="B63" s="11" t="s">
        <v>77</v>
      </c>
      <c r="C63" s="39">
        <v>78000</v>
      </c>
      <c r="D63" s="42"/>
    </row>
    <row r="64" spans="1:4" s="1" customFormat="1" ht="18.75">
      <c r="A64" s="60">
        <v>24</v>
      </c>
      <c r="B64" s="8" t="s">
        <v>26</v>
      </c>
      <c r="C64" s="50">
        <f>C65</f>
        <v>20000</v>
      </c>
      <c r="D64" s="42"/>
    </row>
    <row r="65" spans="1:4" s="1" customFormat="1" ht="48" customHeight="1">
      <c r="A65" s="10" t="s">
        <v>28</v>
      </c>
      <c r="B65" s="21" t="s">
        <v>78</v>
      </c>
      <c r="C65" s="39">
        <v>20000</v>
      </c>
      <c r="D65" s="22">
        <v>1150000</v>
      </c>
    </row>
    <row r="66" spans="1:4" s="1" customFormat="1" ht="48" customHeight="1">
      <c r="A66" s="18" t="s">
        <v>32</v>
      </c>
      <c r="B66" s="24" t="s">
        <v>76</v>
      </c>
      <c r="C66" s="40">
        <f>C67</f>
        <v>1145000</v>
      </c>
      <c r="D66" s="16"/>
    </row>
    <row r="67" spans="1:4" s="1" customFormat="1" ht="48" customHeight="1">
      <c r="A67" s="18" t="s">
        <v>31</v>
      </c>
      <c r="B67" s="17" t="s">
        <v>33</v>
      </c>
      <c r="C67" s="40">
        <f>C68+C69</f>
        <v>1145000</v>
      </c>
      <c r="D67" s="16"/>
    </row>
    <row r="68" spans="1:4" s="1" customFormat="1" ht="48" customHeight="1">
      <c r="A68" s="10" t="s">
        <v>31</v>
      </c>
      <c r="B68" s="21" t="s">
        <v>61</v>
      </c>
      <c r="C68" s="39">
        <v>145000</v>
      </c>
      <c r="D68" s="16"/>
    </row>
    <row r="69" spans="1:4" s="1" customFormat="1" ht="63" customHeight="1" thickBot="1">
      <c r="A69" s="64" t="s">
        <v>31</v>
      </c>
      <c r="B69" s="65" t="s">
        <v>72</v>
      </c>
      <c r="C69" s="61">
        <v>1000000</v>
      </c>
      <c r="D69" s="16"/>
    </row>
    <row r="70" spans="1:5" s="1" customFormat="1" ht="38.25" customHeight="1" thickBot="1">
      <c r="A70" s="66" t="s">
        <v>9</v>
      </c>
      <c r="B70" s="67" t="s">
        <v>10</v>
      </c>
      <c r="C70" s="70">
        <f>C16+C43+C62+C64+C66</f>
        <v>11597824</v>
      </c>
      <c r="D70" s="69" t="e">
        <f>B16+B43+B62+B64+B66</f>
        <v>#VALUE!</v>
      </c>
      <c r="E70" s="69"/>
    </row>
    <row r="71" spans="1:4" ht="18.75">
      <c r="A71" s="76"/>
      <c r="B71" s="77"/>
      <c r="C71" s="77"/>
      <c r="D71" s="4"/>
    </row>
    <row r="72" spans="1:4" ht="18.75">
      <c r="A72" s="4"/>
      <c r="B72" s="76" t="s">
        <v>0</v>
      </c>
      <c r="C72" s="77"/>
      <c r="D72" s="77"/>
    </row>
    <row r="73" spans="1:4" ht="20.25">
      <c r="A73" s="41"/>
      <c r="B73" s="41"/>
      <c r="C73" s="33"/>
      <c r="D73" s="41"/>
    </row>
    <row r="74" ht="20.25">
      <c r="C74" s="33"/>
    </row>
    <row r="75" ht="20.25">
      <c r="C75" s="33"/>
    </row>
    <row r="76" ht="20.25">
      <c r="C76" s="33"/>
    </row>
    <row r="77" ht="20.25">
      <c r="C77" s="33"/>
    </row>
    <row r="78" ht="20.25">
      <c r="C78" s="33"/>
    </row>
    <row r="79" ht="20.25">
      <c r="C79" s="33"/>
    </row>
    <row r="80" ht="20.25">
      <c r="C80" s="33"/>
    </row>
    <row r="81" ht="20.25">
      <c r="C81" s="33"/>
    </row>
    <row r="82" ht="20.25">
      <c r="C82" s="33"/>
    </row>
    <row r="83" ht="20.25">
      <c r="C83" s="33"/>
    </row>
    <row r="84" ht="20.25">
      <c r="C84" s="33"/>
    </row>
  </sheetData>
  <sheetProtection/>
  <mergeCells count="12">
    <mergeCell ref="B1:C1"/>
    <mergeCell ref="B2:C2"/>
    <mergeCell ref="B72:D72"/>
    <mergeCell ref="A71:C71"/>
    <mergeCell ref="B3:C3"/>
    <mergeCell ref="A6:C6"/>
    <mergeCell ref="C10:C13"/>
    <mergeCell ref="B10:B13"/>
    <mergeCell ref="A7:C7"/>
    <mergeCell ref="A10:A12"/>
    <mergeCell ref="A5:C5"/>
    <mergeCell ref="B4:C4"/>
  </mergeCells>
  <printOptions/>
  <pageMargins left="1.1811023622047245" right="0" top="0.2362204724409449" bottom="0.1968503937007874" header="0.1968503937007874" footer="0"/>
  <pageSetup horizontalDpi="600" verticalDpi="600" orientation="portrait" paperSize="9" scale="47" r:id="rId1"/>
  <rowBreaks count="2" manualBreakCount="2">
    <brk id="34" max="5" man="1"/>
    <brk id="6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dc:creator>
  <cp:keywords/>
  <dc:description/>
  <cp:lastModifiedBy>Admin</cp:lastModifiedBy>
  <cp:lastPrinted>2017-02-23T14:30:30Z</cp:lastPrinted>
  <dcterms:created xsi:type="dcterms:W3CDTF">2016-03-22T11:45:40Z</dcterms:created>
  <dcterms:modified xsi:type="dcterms:W3CDTF">2017-02-27T09:55:46Z</dcterms:modified>
  <cp:category/>
  <cp:version/>
  <cp:contentType/>
  <cp:contentStatus/>
</cp:coreProperties>
</file>